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David Loeb\Documents\data\"/>
    </mc:Choice>
  </mc:AlternateContent>
  <bookViews>
    <workbookView xWindow="1200" yWindow="465" windowWidth="21495" windowHeight="13605" tabRatio="500"/>
  </bookViews>
  <sheets>
    <sheet name="Bucks" sheetId="1" r:id="rId1"/>
    <sheet name="Montco" sheetId="2" r:id="rId2"/>
    <sheet name="Delco" sheetId="3" r:id="rId3"/>
    <sheet name="Chester" sheetId="4" r:id="rId4"/>
    <sheet name="UFB%TE" sheetId="5" r:id="rId5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F5" i="5"/>
  <c r="F6" i="5"/>
  <c r="F7" i="5"/>
  <c r="F4" i="5"/>
  <c r="C9" i="5"/>
  <c r="D9" i="5"/>
  <c r="F9" i="5"/>
  <c r="B26" i="2"/>
  <c r="B19" i="3"/>
  <c r="B16" i="4"/>
  <c r="D4" i="4"/>
  <c r="D5" i="4"/>
  <c r="D6" i="4"/>
  <c r="D7" i="4"/>
  <c r="D8" i="4"/>
  <c r="D9" i="4"/>
  <c r="D10" i="4"/>
  <c r="D11" i="4"/>
  <c r="D12" i="4"/>
  <c r="D13" i="4"/>
  <c r="D14" i="4"/>
  <c r="D3" i="4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4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3" i="2"/>
  <c r="E3" i="1"/>
  <c r="E4" i="1"/>
  <c r="E5" i="1"/>
  <c r="E6" i="1"/>
  <c r="E7" i="1"/>
  <c r="E8" i="1"/>
  <c r="E9" i="1"/>
  <c r="E10" i="1"/>
  <c r="E11" i="1"/>
  <c r="E12" i="1"/>
  <c r="E13" i="1"/>
  <c r="E14" i="1"/>
  <c r="E2" i="1"/>
</calcChain>
</file>

<file path=xl/sharedStrings.xml><?xml version="1.0" encoding="utf-8"?>
<sst xmlns="http://schemas.openxmlformats.org/spreadsheetml/2006/main" count="198" uniqueCount="86">
  <si>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</si>
  <si>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</si>
  <si>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</si>
  <si>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</si>
  <si>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</si>
  <si>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</si>
  <si>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</si>
  <si>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</si>
  <si>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</si>
  <si>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</si>
  <si>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</si>
  <si>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</si>
  <si>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</si>
  <si>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LEA Name</t>
  </si>
  <si>
    <t>Unassigned
Fund Balance 0850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</si>
  <si>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</si>
  <si>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</si>
  <si>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</si>
  <si>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</si>
  <si>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</si>
  <si>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</si>
  <si>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</si>
  <si>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</si>
  <si>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</si>
  <si>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</si>
  <si>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</si>
  <si>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</si>
  <si>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</si>
  <si>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</si>
  <si>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</si>
  <si>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</si>
  <si>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</si>
  <si>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</si>
  <si>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</si>
  <si>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</si>
  <si>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</si>
  <si>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</si>
  <si>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</si>
  <si>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</si>
  <si>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</si>
  <si>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</si>
  <si>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</si>
  <si>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</si>
  <si>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</si>
  <si>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</si>
  <si>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</si>
  <si>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</si>
  <si>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</si>
  <si>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</si>
  <si>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</si>
  <si>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</si>
  <si>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</si>
  <si>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</si>
  <si>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</si>
  <si>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</si>
  <si>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</si>
  <si>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</si>
  <si>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</si>
  <si>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</si>
  <si>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</si>
  <si>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</si>
  <si>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</si>
  <si>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</si>
  <si>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</si>
  <si>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cash burn per operating day</t>
  </si>
  <si>
    <t>Cash burn per operating day</t>
  </si>
  <si>
    <t># days until funding runs out</t>
  </si>
  <si>
    <t># of days until reserves run out</t>
  </si>
  <si>
    <t>Daiy cash burn</t>
  </si>
  <si>
    <t>#days until cash runs out</t>
  </si>
  <si>
    <t>Bucks</t>
  </si>
  <si>
    <t>UFB</t>
  </si>
  <si>
    <t>TE</t>
  </si>
  <si>
    <t>Montco</t>
  </si>
  <si>
    <t>Delco</t>
  </si>
  <si>
    <t>Chesco</t>
  </si>
  <si>
    <t>Tot</t>
  </si>
  <si>
    <t>UFB%TE</t>
  </si>
  <si>
    <t>Reserve Funds</t>
  </si>
  <si>
    <t>Number of operating days until reserves run out</t>
  </si>
  <si>
    <t>Funds needed for one day of operation</t>
  </si>
  <si>
    <t>School District</t>
  </si>
  <si>
    <t>County</t>
  </si>
  <si>
    <t>Montgomery</t>
  </si>
  <si>
    <t>Chester</t>
  </si>
  <si>
    <t>Delaware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</si>
</sst>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;[Red]\-&quot;$&quot;#,##0.00"/>
    <numFmt numFmtId="165" formatCode="&quot;$&quot;#,##0.00"/>
    <numFmt numFmtId="166" formatCode="&quot;$&quot;#,##0"/>
    <numFmt numFmtId="167" formatCode="0.0"/>
  </numFmts>
  <fonts count="13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0" fontId="1" fillId="0" borderId="1" xfId="0" applyFont="1" applyBorder="1"/>
    <xf numFmtId="164" fontId="2" fillId="0" borderId="1" xfId="0" applyNumberFormat="1" applyFont="1" applyBorder="1"/>
    <xf numFmtId="165" fontId="1" fillId="0" borderId="1" xfId="0" applyNumberFormat="1" applyFont="1" applyBorder="1"/>
    <xf numFmtId="2" fontId="1" fillId="0" borderId="1" xfId="0" applyNumberFormat="1" applyFont="1" applyBorder="1"/>
    <xf numFmtId="0" fontId="3" fillId="0" borderId="1" xfId="1" applyFont="1" applyFill="1" applyBorder="1"/>
    <xf numFmtId="164" fontId="3" fillId="0" borderId="1" xfId="2" applyNumberFormat="1" applyFont="1" applyFill="1" applyBorder="1" applyAlignment="1">
      <alignment horizontal="right" wrapText="1"/>
    </xf>
    <xf numFmtId="165" fontId="3" fillId="0" borderId="1" xfId="3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0" fontId="0" fillId="0" borderId="1" xfId="0" applyBorder="1"/>
    <xf numFmtId="2" fontId="0" fillId="0" borderId="1" xfId="0" applyNumberFormat="1" applyBorder="1"/>
    <xf numFmtId="4" fontId="1" fillId="0" borderId="1" xfId="0" applyNumberFormat="1" applyFont="1" applyBorder="1"/>
    <xf numFmtId="166" fontId="3" fillId="0" borderId="1" xfId="1" applyNumberFormat="1" applyFont="1" applyFill="1" applyBorder="1"/>
    <xf numFmtId="166" fontId="3" fillId="0" borderId="1" xfId="2" applyNumberFormat="1" applyFont="1" applyFill="1" applyBorder="1" applyAlignment="1">
      <alignment horizontal="right" wrapText="1"/>
    </xf>
    <xf numFmtId="166" fontId="3" fillId="0" borderId="1" xfId="3" applyNumberFormat="1" applyFont="1" applyFill="1" applyBorder="1" applyAlignment="1">
      <alignment horizontal="right" wrapText="1"/>
    </xf>
    <xf numFmtId="166" fontId="0" fillId="0" borderId="1" xfId="0" applyNumberFormat="1" applyBorder="1"/>
    <xf numFmtId="166" fontId="1" fillId="0" borderId="1" xfId="0" applyNumberFormat="1" applyFont="1" applyBorder="1"/>
    <xf numFmtId="166" fontId="2" fillId="0" borderId="1" xfId="0" applyNumberFormat="1" applyFont="1" applyBorder="1"/>
    <xf numFmtId="166" fontId="7" fillId="0" borderId="1" xfId="0" applyNumberFormat="1" applyFont="1" applyBorder="1"/>
    <xf numFmtId="3" fontId="0" fillId="0" borderId="1" xfId="0" applyNumberFormat="1" applyBorder="1"/>
    <xf numFmtId="3" fontId="0" fillId="0" borderId="0" xfId="0" applyNumberFormat="1"/>
    <xf numFmtId="166" fontId="0" fillId="0" borderId="0" xfId="0" applyNumberForma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/>
    <xf numFmtId="166" fontId="8" fillId="0" borderId="0" xfId="0" applyNumberFormat="1" applyFont="1"/>
    <xf numFmtId="0" fontId="10" fillId="0" borderId="1" xfId="0" applyFont="1" applyBorder="1"/>
    <xf numFmtId="164" fontId="11" fillId="0" borderId="1" xfId="0" applyNumberFormat="1" applyFont="1" applyBorder="1"/>
    <xf numFmtId="165" fontId="10" fillId="0" borderId="1" xfId="0" applyNumberFormat="1" applyFont="1" applyBorder="1"/>
    <xf numFmtId="0" fontId="10" fillId="0" borderId="2" xfId="0" applyFont="1" applyBorder="1"/>
    <xf numFmtId="164" fontId="11" fillId="0" borderId="2" xfId="0" applyNumberFormat="1" applyFont="1" applyBorder="1"/>
    <xf numFmtId="165" fontId="10" fillId="0" borderId="2" xfId="0" applyNumberFormat="1" applyFont="1" applyBorder="1"/>
    <xf numFmtId="0" fontId="9" fillId="0" borderId="1" xfId="1" applyFont="1" applyFill="1" applyBorder="1"/>
    <xf numFmtId="164" fontId="9" fillId="0" borderId="1" xfId="2" applyNumberFormat="1" applyFont="1" applyFill="1" applyBorder="1" applyAlignment="1">
      <alignment horizontal="right" wrapText="1"/>
    </xf>
    <xf numFmtId="165" fontId="9" fillId="0" borderId="1" xfId="3" applyNumberFormat="1" applyFont="1" applyFill="1" applyBorder="1" applyAlignment="1">
      <alignment horizontal="right" wrapText="1"/>
    </xf>
    <xf numFmtId="2" fontId="9" fillId="0" borderId="1" xfId="3" applyNumberFormat="1" applyFont="1" applyFill="1" applyBorder="1" applyAlignment="1">
      <alignment horizontal="right" wrapText="1"/>
    </xf>
    <xf numFmtId="166" fontId="10" fillId="0" borderId="1" xfId="0" applyNumberFormat="1" applyFont="1" applyBorder="1"/>
    <xf numFmtId="166" fontId="11" fillId="0" borderId="1" xfId="0" applyNumberFormat="1" applyFont="1" applyBorder="1"/>
    <xf numFmtId="0" fontId="12" fillId="0" borderId="1" xfId="0" applyFont="1" applyBorder="1"/>
    <xf numFmtId="0" fontId="11" fillId="0" borderId="1" xfId="0" applyFont="1" applyBorder="1"/>
    <xf numFmtId="167" fontId="10" fillId="0" borderId="2" xfId="0" applyNumberFormat="1" applyFont="1" applyBorder="1"/>
    <xf numFmtId="167" fontId="10" fillId="0" borderId="1" xfId="0" applyNumberFormat="1" applyFont="1" applyBorder="1"/>
  </cellXfs>
  <cellStyles count="10">
    <cellStyle name="Followed Hyperlink" xfId="5" builtinId="9" hidden="1"/>
    <cellStyle name="Followed Hyperlink" xfId="7" builtinId="9" hidden="1"/>
    <cellStyle name="Followed Hyperlink" xfId="9" builtinId="9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Normal_2003-04 Fund Balance (Res) 9-7-05" xfId="1"/>
    <cellStyle name="Normal_Exp07-08AFR5-26-09" xfId="3"/>
    <cellStyle name="Normal_FundBalance07-08AFR5-26-09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Normal="100" workbookViewId="0">
      <selection activeCell="F8" sqref="F8"/>
    </sheetView>
  </sheetViews>
  <sheetFormatPr defaultColWidth="11" defaultRowHeight="15.75" x14ac:dyDescent="0.25"/>
  <cols>
    <col min="1" max="1" width="12.625" customWidth="1"/>
    <col min="2" max="2" width="26.25" customWidth="1"/>
    <col min="3" max="3" width="19.125" customWidth="1"/>
    <col min="4" max="4" width="15.75" customWidth="1"/>
    <col min="5" max="5" width="15.25" style="1" customWidth="1"/>
  </cols>
  <sheetData>
    <row r="1" spans="1:5" ht="60" x14ac:dyDescent="0.25">
      <c r="A1" s="39" t="s">
        <v>82</v>
      </c>
      <c r="B1" s="33" t="s">
        <v>81</v>
      </c>
      <c r="C1" s="34" t="s">
        <v>78</v>
      </c>
      <c r="D1" s="35" t="s">
        <v>80</v>
      </c>
      <c r="E1" s="36" t="s">
        <v>79</v>
      </c>
    </row>
    <row r="2" spans="1:5" x14ac:dyDescent="0.25">
      <c r="A2" s="40" t="s">
        <v>70</v>
      </c>
      <c r="B2" s="30" t="s">
        <v>0</v>
      </c>
      <c r="C2" s="31">
        <v>6901815</v>
      </c>
      <c r="D2" s="32">
        <v>634708.35440909094</v>
      </c>
      <c r="E2" s="41">
        <f>C2/D2</f>
        <v>10.873994255874482</v>
      </c>
    </row>
    <row r="3" spans="1:5" x14ac:dyDescent="0.25">
      <c r="A3" s="40" t="s">
        <v>70</v>
      </c>
      <c r="B3" s="27" t="s">
        <v>1</v>
      </c>
      <c r="C3" s="28">
        <v>755711</v>
      </c>
      <c r="D3" s="29">
        <v>223393.13959090909</v>
      </c>
      <c r="E3" s="42">
        <f>C3/D3</f>
        <v>3.3828746996613384</v>
      </c>
    </row>
    <row r="4" spans="1:5" x14ac:dyDescent="0.25">
      <c r="A4" s="40" t="s">
        <v>70</v>
      </c>
      <c r="B4" s="27" t="s">
        <v>2</v>
      </c>
      <c r="C4" s="28">
        <v>4706588</v>
      </c>
      <c r="D4" s="29">
        <v>582553.0019090909</v>
      </c>
      <c r="E4" s="42">
        <f>C4/D4</f>
        <v>8.0792442654590886</v>
      </c>
    </row>
    <row r="5" spans="1:5" x14ac:dyDescent="0.25">
      <c r="A5" s="40" t="s">
        <v>70</v>
      </c>
      <c r="B5" s="27" t="s">
        <v>3</v>
      </c>
      <c r="C5" s="28">
        <v>7388055</v>
      </c>
      <c r="D5" s="29">
        <v>491821.62990909087</v>
      </c>
      <c r="E5" s="42">
        <f>C5/D5</f>
        <v>15.02181797365362</v>
      </c>
    </row>
    <row r="6" spans="1:5" x14ac:dyDescent="0.25">
      <c r="A6" s="40" t="s">
        <v>70</v>
      </c>
      <c r="B6" s="27" t="s">
        <v>4</v>
      </c>
      <c r="C6" s="28">
        <v>18636656</v>
      </c>
      <c r="D6" s="29">
        <v>1391267.1342272726</v>
      </c>
      <c r="E6" s="42">
        <f>C6/D6</f>
        <v>13.395454791901654</v>
      </c>
    </row>
    <row r="7" spans="1:5" x14ac:dyDescent="0.25">
      <c r="A7" s="40" t="s">
        <v>70</v>
      </c>
      <c r="B7" s="27" t="s">
        <v>5</v>
      </c>
      <c r="C7" s="28">
        <v>11327160</v>
      </c>
      <c r="D7" s="29">
        <v>1004028.7293181818</v>
      </c>
      <c r="E7" s="42">
        <f>C7/D7</f>
        <v>11.281709047999129</v>
      </c>
    </row>
    <row r="8" spans="1:5" x14ac:dyDescent="0.25">
      <c r="A8" s="40" t="s">
        <v>70</v>
      </c>
      <c r="B8" s="27" t="s">
        <v>6</v>
      </c>
      <c r="C8" s="28">
        <v>96000</v>
      </c>
      <c r="D8" s="29">
        <v>84639.486363636359</v>
      </c>
      <c r="E8" s="42">
        <f>C8/D8</f>
        <v>1.1342223839539325</v>
      </c>
    </row>
    <row r="9" spans="1:5" x14ac:dyDescent="0.25">
      <c r="A9" s="40" t="s">
        <v>70</v>
      </c>
      <c r="B9" s="27" t="s">
        <v>7</v>
      </c>
      <c r="C9" s="28">
        <v>13193683</v>
      </c>
      <c r="D9" s="29">
        <v>976373.82618181815</v>
      </c>
      <c r="E9" s="42">
        <f>C9/D9</f>
        <v>13.512942119305748</v>
      </c>
    </row>
    <row r="10" spans="1:5" x14ac:dyDescent="0.25">
      <c r="A10" s="40" t="s">
        <v>70</v>
      </c>
      <c r="B10" s="27" t="s">
        <v>8</v>
      </c>
      <c r="C10" s="28">
        <v>4272022</v>
      </c>
      <c r="D10" s="29">
        <v>174495.86954545454</v>
      </c>
      <c r="E10" s="42">
        <f>C10/D10</f>
        <v>24.482080929068516</v>
      </c>
    </row>
    <row r="11" spans="1:5" x14ac:dyDescent="0.25">
      <c r="A11" s="40" t="s">
        <v>70</v>
      </c>
      <c r="B11" s="27" t="s">
        <v>9</v>
      </c>
      <c r="C11" s="28">
        <v>1800001</v>
      </c>
      <c r="D11" s="29">
        <v>179540.65936363637</v>
      </c>
      <c r="E11" s="42">
        <f>C11/D11</f>
        <v>10.025589782169234</v>
      </c>
    </row>
    <row r="12" spans="1:5" x14ac:dyDescent="0.25">
      <c r="A12" s="40" t="s">
        <v>70</v>
      </c>
      <c r="B12" s="27" t="s">
        <v>10</v>
      </c>
      <c r="C12" s="28">
        <v>8993483</v>
      </c>
      <c r="D12" s="29">
        <v>607695.65454545454</v>
      </c>
      <c r="E12" s="42">
        <f>C12/D12</f>
        <v>14.799320898101476</v>
      </c>
    </row>
    <row r="13" spans="1:5" x14ac:dyDescent="0.25">
      <c r="A13" s="40" t="s">
        <v>70</v>
      </c>
      <c r="B13" s="27" t="s">
        <v>11</v>
      </c>
      <c r="C13" s="28">
        <v>6987616</v>
      </c>
      <c r="D13" s="29">
        <v>1078170.4157727272</v>
      </c>
      <c r="E13" s="42">
        <f>C13/D13</f>
        <v>6.4809940040804772</v>
      </c>
    </row>
    <row r="14" spans="1:5" x14ac:dyDescent="0.25">
      <c r="A14" s="40" t="s">
        <v>70</v>
      </c>
      <c r="B14" s="27" t="s">
        <v>12</v>
      </c>
      <c r="C14" s="28">
        <v>9470017</v>
      </c>
      <c r="D14" s="29">
        <v>450230.70263636363</v>
      </c>
      <c r="E14" s="42">
        <f>C14/D14</f>
        <v>21.03369882273137</v>
      </c>
    </row>
    <row r="15" spans="1:5" x14ac:dyDescent="0.25">
      <c r="A15" s="40" t="s">
        <v>84</v>
      </c>
      <c r="B15" s="37" t="s">
        <v>52</v>
      </c>
      <c r="C15" s="38">
        <v>7120582</v>
      </c>
      <c r="D15" s="37">
        <v>380546.38400000002</v>
      </c>
      <c r="E15" s="42">
        <f>C15/D15</f>
        <v>18.711469348766691</v>
      </c>
    </row>
    <row r="16" spans="1:5" x14ac:dyDescent="0.25">
      <c r="A16" s="40" t="s">
        <v>84</v>
      </c>
      <c r="B16" s="37" t="s">
        <v>53</v>
      </c>
      <c r="C16" s="38">
        <v>12016651</v>
      </c>
      <c r="D16" s="37">
        <v>721288.84359090915</v>
      </c>
      <c r="E16" s="42">
        <f>C16/D16</f>
        <v>16.659970699360272</v>
      </c>
    </row>
    <row r="17" spans="1:5" x14ac:dyDescent="0.25">
      <c r="A17" s="40" t="s">
        <v>84</v>
      </c>
      <c r="B17" s="37" t="s">
        <v>54</v>
      </c>
      <c r="C17" s="38">
        <v>16888960</v>
      </c>
      <c r="D17" s="37">
        <v>962462.56154545455</v>
      </c>
      <c r="E17" s="42">
        <f>C17/D17</f>
        <v>17.547653981346453</v>
      </c>
    </row>
    <row r="18" spans="1:5" x14ac:dyDescent="0.25">
      <c r="A18" s="40" t="s">
        <v>84</v>
      </c>
      <c r="B18" s="37" t="s">
        <v>55</v>
      </c>
      <c r="C18" s="38">
        <v>6285845</v>
      </c>
      <c r="D18" s="37">
        <v>407694.13827272726</v>
      </c>
      <c r="E18" s="42">
        <f>C18/D18</f>
        <v>15.418041148766971</v>
      </c>
    </row>
    <row r="19" spans="1:5" x14ac:dyDescent="0.25">
      <c r="A19" s="40" t="s">
        <v>84</v>
      </c>
      <c r="B19" s="37" t="s">
        <v>56</v>
      </c>
      <c r="C19" s="38">
        <v>6518940</v>
      </c>
      <c r="D19" s="37">
        <v>443626.5740909091</v>
      </c>
      <c r="E19" s="42">
        <f>C19/D19</f>
        <v>14.694656228290151</v>
      </c>
    </row>
    <row r="20" spans="1:5" x14ac:dyDescent="0.25">
      <c r="A20" s="40" t="s">
        <v>84</v>
      </c>
      <c r="B20" s="37" t="s">
        <v>57</v>
      </c>
      <c r="C20" s="38">
        <v>3395518</v>
      </c>
      <c r="D20" s="37">
        <v>220768.94663636363</v>
      </c>
      <c r="E20" s="42">
        <f>C20/D20</f>
        <v>15.380414916744963</v>
      </c>
    </row>
    <row r="21" spans="1:5" x14ac:dyDescent="0.25">
      <c r="A21" s="40" t="s">
        <v>84</v>
      </c>
      <c r="B21" s="37" t="s">
        <v>58</v>
      </c>
      <c r="C21" s="38">
        <v>4931382</v>
      </c>
      <c r="D21" s="37">
        <v>439412.65890909085</v>
      </c>
      <c r="E21" s="42">
        <f>C21/D21</f>
        <v>11.222667121704937</v>
      </c>
    </row>
    <row r="22" spans="1:5" x14ac:dyDescent="0.25">
      <c r="A22" s="40" t="s">
        <v>84</v>
      </c>
      <c r="B22" s="37" t="s">
        <v>59</v>
      </c>
      <c r="C22" s="38">
        <v>7735034</v>
      </c>
      <c r="D22" s="37">
        <v>274975.88509090908</v>
      </c>
      <c r="E22" s="42">
        <f>C22/D22</f>
        <v>28.12986308760399</v>
      </c>
    </row>
    <row r="23" spans="1:5" x14ac:dyDescent="0.25">
      <c r="A23" s="40" t="s">
        <v>84</v>
      </c>
      <c r="B23" s="37" t="s">
        <v>60</v>
      </c>
      <c r="C23" s="38">
        <v>6181342</v>
      </c>
      <c r="D23" s="37">
        <v>382997.78863636364</v>
      </c>
      <c r="E23" s="42">
        <f>C23/D23</f>
        <v>16.139367336840841</v>
      </c>
    </row>
    <row r="24" spans="1:5" x14ac:dyDescent="0.25">
      <c r="A24" s="40" t="s">
        <v>84</v>
      </c>
      <c r="B24" s="37" t="s">
        <v>61</v>
      </c>
      <c r="C24" s="38"/>
      <c r="D24" s="37">
        <v>565493.61072727269</v>
      </c>
      <c r="E24" s="42">
        <f>C24/D24</f>
        <v>0</v>
      </c>
    </row>
    <row r="25" spans="1:5" x14ac:dyDescent="0.25">
      <c r="A25" s="40" t="s">
        <v>84</v>
      </c>
      <c r="B25" s="37" t="s">
        <v>62</v>
      </c>
      <c r="C25" s="38">
        <v>5300982</v>
      </c>
      <c r="D25" s="37">
        <v>357571.69922727271</v>
      </c>
      <c r="E25" s="42">
        <f>C25/D25</f>
        <v>14.824948427002591</v>
      </c>
    </row>
    <row r="26" spans="1:5" x14ac:dyDescent="0.25">
      <c r="A26" s="40" t="s">
        <v>84</v>
      </c>
      <c r="B26" s="37" t="s">
        <v>63</v>
      </c>
      <c r="C26" s="38">
        <v>14856952</v>
      </c>
      <c r="D26" s="37">
        <v>1016808.9428181817</v>
      </c>
      <c r="E26" s="42">
        <f>C26/D26</f>
        <v>14.611350642552924</v>
      </c>
    </row>
    <row r="27" spans="1:5" x14ac:dyDescent="0.25">
      <c r="A27" s="40" t="s">
        <v>85</v>
      </c>
      <c r="B27" s="27" t="s">
        <v>37</v>
      </c>
      <c r="C27" s="28">
        <v>-5859133</v>
      </c>
      <c r="D27" s="29"/>
      <c r="E27" s="42">
        <v>0</v>
      </c>
    </row>
    <row r="28" spans="1:5" x14ac:dyDescent="0.25">
      <c r="A28" s="40" t="s">
        <v>85</v>
      </c>
      <c r="B28" s="27" t="s">
        <v>38</v>
      </c>
      <c r="C28" s="28">
        <v>3038923</v>
      </c>
      <c r="D28" s="29">
        <v>316585.20090909093</v>
      </c>
      <c r="E28" s="42">
        <f>C28/D28</f>
        <v>9.599068406462381</v>
      </c>
    </row>
    <row r="29" spans="1:5" x14ac:dyDescent="0.25">
      <c r="A29" s="40" t="s">
        <v>85</v>
      </c>
      <c r="B29" s="27" t="s">
        <v>39</v>
      </c>
      <c r="C29" s="28">
        <v>5878066</v>
      </c>
      <c r="D29" s="29">
        <v>428680.25877272728</v>
      </c>
      <c r="E29" s="42">
        <f>C29/D29</f>
        <v>13.712005345961977</v>
      </c>
    </row>
    <row r="30" spans="1:5" x14ac:dyDescent="0.25">
      <c r="A30" s="40" t="s">
        <v>85</v>
      </c>
      <c r="B30" s="27" t="s">
        <v>40</v>
      </c>
      <c r="C30" s="28">
        <v>9629193</v>
      </c>
      <c r="D30" s="29">
        <v>489389.16613636364</v>
      </c>
      <c r="E30" s="42">
        <f>C30/D30</f>
        <v>19.675942309922156</v>
      </c>
    </row>
    <row r="31" spans="1:5" x14ac:dyDescent="0.25">
      <c r="A31" s="40" t="s">
        <v>85</v>
      </c>
      <c r="B31" s="27" t="s">
        <v>41</v>
      </c>
      <c r="C31" s="28">
        <v>3094045</v>
      </c>
      <c r="D31" s="29">
        <v>285747.41231818183</v>
      </c>
      <c r="E31" s="42">
        <f>C31/D31</f>
        <v>10.827902079318774</v>
      </c>
    </row>
    <row r="32" spans="1:5" x14ac:dyDescent="0.25">
      <c r="A32" s="40" t="s">
        <v>85</v>
      </c>
      <c r="B32" s="27" t="s">
        <v>42</v>
      </c>
      <c r="C32" s="28">
        <v>6686338</v>
      </c>
      <c r="D32" s="29">
        <v>347889.21209090907</v>
      </c>
      <c r="E32" s="42">
        <f>C32/D32</f>
        <v>19.219733661223021</v>
      </c>
    </row>
    <row r="33" spans="1:5" x14ac:dyDescent="0.25">
      <c r="A33" s="40" t="s">
        <v>85</v>
      </c>
      <c r="B33" s="27" t="s">
        <v>43</v>
      </c>
      <c r="C33" s="28">
        <v>4223583</v>
      </c>
      <c r="D33" s="29">
        <v>247425.10818181816</v>
      </c>
      <c r="E33" s="42">
        <f>C33/D33</f>
        <v>17.070147128707475</v>
      </c>
    </row>
    <row r="34" spans="1:5" x14ac:dyDescent="0.25">
      <c r="A34" s="40" t="s">
        <v>85</v>
      </c>
      <c r="B34" s="27" t="s">
        <v>44</v>
      </c>
      <c r="C34" s="28">
        <v>4283825</v>
      </c>
      <c r="D34" s="29">
        <v>417262.10672727274</v>
      </c>
      <c r="E34" s="42">
        <f>C34/D34</f>
        <v>10.266508582817362</v>
      </c>
    </row>
    <row r="35" spans="1:5" x14ac:dyDescent="0.25">
      <c r="A35" s="40" t="s">
        <v>85</v>
      </c>
      <c r="B35" s="27" t="s">
        <v>45</v>
      </c>
      <c r="C35" s="28">
        <v>6338698</v>
      </c>
      <c r="D35" s="29">
        <v>450883.97263636364</v>
      </c>
      <c r="E35" s="42">
        <f>C35/D35</f>
        <v>14.058379504902335</v>
      </c>
    </row>
    <row r="36" spans="1:5" x14ac:dyDescent="0.25">
      <c r="A36" s="40" t="s">
        <v>85</v>
      </c>
      <c r="B36" s="27" t="s">
        <v>46</v>
      </c>
      <c r="C36" s="28">
        <v>2980808</v>
      </c>
      <c r="D36" s="29">
        <v>391364.12563636363</v>
      </c>
      <c r="E36" s="42">
        <f>C36/D36</f>
        <v>7.6164569124805803</v>
      </c>
    </row>
    <row r="37" spans="1:5" x14ac:dyDescent="0.25">
      <c r="A37" s="40" t="s">
        <v>85</v>
      </c>
      <c r="B37" s="27" t="s">
        <v>47</v>
      </c>
      <c r="C37" s="28">
        <v>3831965</v>
      </c>
      <c r="D37" s="29">
        <v>326546.7598181818</v>
      </c>
      <c r="E37" s="42">
        <f>C37/D37</f>
        <v>11.734812503218842</v>
      </c>
    </row>
    <row r="38" spans="1:5" x14ac:dyDescent="0.25">
      <c r="A38" s="40" t="s">
        <v>85</v>
      </c>
      <c r="B38" s="27" t="s">
        <v>48</v>
      </c>
      <c r="C38" s="28">
        <v>3658149</v>
      </c>
      <c r="D38" s="29">
        <v>304588.07754545455</v>
      </c>
      <c r="E38" s="42">
        <f>C38/D38</f>
        <v>12.010151643096023</v>
      </c>
    </row>
    <row r="39" spans="1:5" x14ac:dyDescent="0.25">
      <c r="A39" s="40" t="s">
        <v>85</v>
      </c>
      <c r="B39" s="27" t="s">
        <v>49</v>
      </c>
      <c r="C39" s="28">
        <v>15122018</v>
      </c>
      <c r="D39" s="29">
        <v>822942.40468181821</v>
      </c>
      <c r="E39" s="42">
        <f>C39/D39</f>
        <v>18.375548415015466</v>
      </c>
    </row>
    <row r="40" spans="1:5" x14ac:dyDescent="0.25">
      <c r="A40" s="40" t="s">
        <v>85</v>
      </c>
      <c r="B40" s="27" t="s">
        <v>50</v>
      </c>
      <c r="C40" s="28">
        <v>5356410</v>
      </c>
      <c r="D40" s="29">
        <v>333495.20909090911</v>
      </c>
      <c r="E40" s="42">
        <f>C40/D40</f>
        <v>16.061430131489146</v>
      </c>
    </row>
    <row r="41" spans="1:5" x14ac:dyDescent="0.25">
      <c r="A41" s="40" t="s">
        <v>85</v>
      </c>
      <c r="B41" s="27" t="s">
        <v>51</v>
      </c>
      <c r="C41" s="28">
        <v>986952</v>
      </c>
      <c r="D41" s="29">
        <v>431509.74236363632</v>
      </c>
      <c r="E41" s="42">
        <f>C41/D41</f>
        <v>2.2872067606026114</v>
      </c>
    </row>
    <row r="42" spans="1:5" x14ac:dyDescent="0.25">
      <c r="A42" s="40" t="s">
        <v>83</v>
      </c>
      <c r="B42" s="27" t="s">
        <v>15</v>
      </c>
      <c r="C42" s="28"/>
      <c r="D42" s="29">
        <v>629342.21595454542</v>
      </c>
      <c r="E42" s="42">
        <f>C42/D42</f>
        <v>0</v>
      </c>
    </row>
    <row r="43" spans="1:5" x14ac:dyDescent="0.25">
      <c r="A43" s="40" t="s">
        <v>83</v>
      </c>
      <c r="B43" s="27" t="s">
        <v>17</v>
      </c>
      <c r="C43" s="28">
        <v>6752711</v>
      </c>
      <c r="D43" s="29">
        <v>484728.89600000001</v>
      </c>
      <c r="E43" s="42">
        <f>C43/D43</f>
        <v>13.930902522468973</v>
      </c>
    </row>
    <row r="44" spans="1:5" x14ac:dyDescent="0.25">
      <c r="A44" s="40" t="s">
        <v>83</v>
      </c>
      <c r="B44" s="27" t="s">
        <v>18</v>
      </c>
      <c r="C44" s="28">
        <v>9596650</v>
      </c>
      <c r="D44" s="29">
        <v>486809.98681818182</v>
      </c>
      <c r="E44" s="42">
        <f>C44/D44</f>
        <v>19.713338386347122</v>
      </c>
    </row>
    <row r="45" spans="1:5" x14ac:dyDescent="0.25">
      <c r="A45" s="40" t="s">
        <v>83</v>
      </c>
      <c r="B45" s="27" t="s">
        <v>19</v>
      </c>
      <c r="C45" s="28">
        <v>4502106</v>
      </c>
      <c r="D45" s="29">
        <v>431276.41645454546</v>
      </c>
      <c r="E45" s="42">
        <f>C45/D45</f>
        <v>10.439026638672003</v>
      </c>
    </row>
    <row r="46" spans="1:5" x14ac:dyDescent="0.25">
      <c r="A46" s="40" t="s">
        <v>83</v>
      </c>
      <c r="B46" s="27" t="s">
        <v>20</v>
      </c>
      <c r="C46" s="28">
        <v>135238</v>
      </c>
      <c r="D46" s="29">
        <v>68202.104545454538</v>
      </c>
      <c r="E46" s="42">
        <f>C46/D46</f>
        <v>1.9829006876154116</v>
      </c>
    </row>
    <row r="47" spans="1:5" x14ac:dyDescent="0.25">
      <c r="A47" s="40" t="s">
        <v>83</v>
      </c>
      <c r="B47" s="27" t="s">
        <v>21</v>
      </c>
      <c r="C47" s="28">
        <v>20282605</v>
      </c>
      <c r="D47" s="29">
        <v>1089572.159</v>
      </c>
      <c r="E47" s="42">
        <f>C47/D47</f>
        <v>18.615201235148302</v>
      </c>
    </row>
    <row r="48" spans="1:5" x14ac:dyDescent="0.25">
      <c r="A48" s="40" t="s">
        <v>83</v>
      </c>
      <c r="B48" s="27" t="s">
        <v>22</v>
      </c>
      <c r="C48" s="28">
        <v>3401807</v>
      </c>
      <c r="D48" s="29">
        <v>203739.67804545455</v>
      </c>
      <c r="E48" s="42">
        <f>C48/D48</f>
        <v>16.696831135862759</v>
      </c>
    </row>
    <row r="49" spans="1:5" x14ac:dyDescent="0.25">
      <c r="A49" s="40" t="s">
        <v>83</v>
      </c>
      <c r="B49" s="27" t="s">
        <v>23</v>
      </c>
      <c r="C49" s="28">
        <v>6890721</v>
      </c>
      <c r="D49" s="29">
        <v>449549.08477272728</v>
      </c>
      <c r="E49" s="42">
        <f>C49/D49</f>
        <v>15.328072580736434</v>
      </c>
    </row>
    <row r="50" spans="1:5" x14ac:dyDescent="0.25">
      <c r="A50" s="40" t="s">
        <v>83</v>
      </c>
      <c r="B50" s="27" t="s">
        <v>24</v>
      </c>
      <c r="C50" s="28"/>
      <c r="D50" s="29">
        <v>650671.87127272727</v>
      </c>
      <c r="E50" s="42">
        <f>C50/D50</f>
        <v>0</v>
      </c>
    </row>
    <row r="51" spans="1:5" x14ac:dyDescent="0.25">
      <c r="A51" s="40" t="s">
        <v>83</v>
      </c>
      <c r="B51" s="27" t="s">
        <v>25</v>
      </c>
      <c r="C51" s="28">
        <v>19334402</v>
      </c>
      <c r="D51" s="29">
        <v>1067188.2632272728</v>
      </c>
      <c r="E51" s="42">
        <f>C51/D51</f>
        <v>18.117142650661318</v>
      </c>
    </row>
    <row r="52" spans="1:5" x14ac:dyDescent="0.25">
      <c r="A52" s="40" t="s">
        <v>83</v>
      </c>
      <c r="B52" s="27" t="s">
        <v>26</v>
      </c>
      <c r="C52" s="28">
        <v>5956489</v>
      </c>
      <c r="D52" s="29">
        <v>428827.02454545459</v>
      </c>
      <c r="E52" s="42">
        <f>C52/D52</f>
        <v>13.89019035428964</v>
      </c>
    </row>
    <row r="53" spans="1:5" x14ac:dyDescent="0.25">
      <c r="A53" s="40" t="s">
        <v>83</v>
      </c>
      <c r="B53" s="27" t="s">
        <v>27</v>
      </c>
      <c r="C53" s="28">
        <v>4785605</v>
      </c>
      <c r="D53" s="29">
        <v>288819.57272727275</v>
      </c>
      <c r="E53" s="42">
        <f>C53/D53</f>
        <v>16.569531471881799</v>
      </c>
    </row>
    <row r="54" spans="1:5" x14ac:dyDescent="0.25">
      <c r="A54" s="40" t="s">
        <v>83</v>
      </c>
      <c r="B54" s="27" t="s">
        <v>28</v>
      </c>
      <c r="C54" s="28">
        <v>3342665</v>
      </c>
      <c r="D54" s="29">
        <v>258568.56036363638</v>
      </c>
      <c r="E54" s="42">
        <f>C54/D54</f>
        <v>12.927577101017473</v>
      </c>
    </row>
    <row r="55" spans="1:5" x14ac:dyDescent="0.25">
      <c r="A55" s="40" t="s">
        <v>83</v>
      </c>
      <c r="B55" s="27" t="s">
        <v>29</v>
      </c>
      <c r="C55" s="28">
        <v>4787289</v>
      </c>
      <c r="D55" s="29">
        <v>539371.46554545453</v>
      </c>
      <c r="E55" s="42">
        <f>C55/D55</f>
        <v>8.8756808726592897</v>
      </c>
    </row>
    <row r="56" spans="1:5" x14ac:dyDescent="0.25">
      <c r="A56" s="40" t="s">
        <v>83</v>
      </c>
      <c r="B56" s="27" t="s">
        <v>30</v>
      </c>
      <c r="C56" s="28">
        <v>7791018</v>
      </c>
      <c r="D56" s="29">
        <v>252954.16190909091</v>
      </c>
      <c r="E56" s="42">
        <f>C56/D56</f>
        <v>30.800117860088861</v>
      </c>
    </row>
    <row r="57" spans="1:5" x14ac:dyDescent="0.25">
      <c r="A57" s="40" t="s">
        <v>83</v>
      </c>
      <c r="B57" s="27" t="s">
        <v>31</v>
      </c>
      <c r="C57" s="28">
        <v>9899503</v>
      </c>
      <c r="D57" s="29">
        <v>637263.17050000001</v>
      </c>
      <c r="E57" s="42">
        <f>C57/D57</f>
        <v>15.534403144987648</v>
      </c>
    </row>
    <row r="58" spans="1:5" x14ac:dyDescent="0.25">
      <c r="A58" s="40" t="s">
        <v>83</v>
      </c>
      <c r="B58" s="27" t="s">
        <v>32</v>
      </c>
      <c r="C58" s="28">
        <v>4042890</v>
      </c>
      <c r="D58" s="29">
        <v>416536.21127272729</v>
      </c>
      <c r="E58" s="42">
        <f>C58/D58</f>
        <v>9.7059748722612635</v>
      </c>
    </row>
    <row r="59" spans="1:5" x14ac:dyDescent="0.25">
      <c r="A59" s="40" t="s">
        <v>83</v>
      </c>
      <c r="B59" s="27" t="s">
        <v>33</v>
      </c>
      <c r="C59" s="28">
        <v>7132228</v>
      </c>
      <c r="D59" s="29">
        <v>415405.08118181815</v>
      </c>
      <c r="E59" s="42">
        <f>C59/D59</f>
        <v>17.169332593883954</v>
      </c>
    </row>
    <row r="60" spans="1:5" x14ac:dyDescent="0.25">
      <c r="A60" s="40" t="s">
        <v>83</v>
      </c>
      <c r="B60" s="27" t="s">
        <v>34</v>
      </c>
      <c r="C60" s="28"/>
      <c r="D60" s="29">
        <v>273400.20790909091</v>
      </c>
      <c r="E60" s="42">
        <f>C60/D60</f>
        <v>0</v>
      </c>
    </row>
    <row r="61" spans="1:5" x14ac:dyDescent="0.25">
      <c r="A61" s="40" t="s">
        <v>83</v>
      </c>
      <c r="B61" s="27" t="s">
        <v>35</v>
      </c>
      <c r="C61" s="28">
        <v>10786605</v>
      </c>
      <c r="D61" s="29">
        <v>243298.74286363638</v>
      </c>
      <c r="E61" s="42">
        <f>C61/D61</f>
        <v>44.334816008669868</v>
      </c>
    </row>
    <row r="62" spans="1:5" x14ac:dyDescent="0.25">
      <c r="A62" s="40" t="s">
        <v>83</v>
      </c>
      <c r="B62" s="27" t="s">
        <v>36</v>
      </c>
      <c r="C62" s="28">
        <v>2780000</v>
      </c>
      <c r="D62" s="29">
        <v>421951.21395454544</v>
      </c>
      <c r="E62" s="42">
        <f>C62/D62</f>
        <v>6.5884393931367491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7" zoomScale="142" workbookViewId="0">
      <selection activeCell="A3" sqref="A3:D24"/>
    </sheetView>
  </sheetViews>
  <sheetFormatPr defaultColWidth="10.875" defaultRowHeight="15.75" x14ac:dyDescent="0.25"/>
  <cols>
    <col min="1" max="1" width="10.875" style="10"/>
    <col min="2" max="2" width="12.5" style="10" customWidth="1"/>
    <col min="3" max="3" width="10.875" style="10"/>
    <col min="4" max="4" width="10.875" style="11"/>
    <col min="5" max="16384" width="10.875" style="10"/>
  </cols>
  <sheetData>
    <row r="1" spans="1:4" ht="34.5" x14ac:dyDescent="0.25">
      <c r="A1" s="6" t="s">
        <v>13</v>
      </c>
      <c r="B1" s="7" t="s">
        <v>14</v>
      </c>
      <c r="C1" s="8" t="s">
        <v>65</v>
      </c>
      <c r="D1" s="9" t="s">
        <v>66</v>
      </c>
    </row>
    <row r="3" spans="1:4" x14ac:dyDescent="0.25">
      <c r="A3" s="2" t="s">
        <v>15</v>
      </c>
      <c r="B3" s="3"/>
      <c r="C3" s="4">
        <v>629342.21595454542</v>
      </c>
      <c r="D3" s="5">
        <f>B3/C3</f>
        <v>0</v>
      </c>
    </row>
    <row r="4" spans="1:4" x14ac:dyDescent="0.25">
      <c r="A4" s="2" t="s">
        <v>16</v>
      </c>
      <c r="B4" s="3">
        <v>639355</v>
      </c>
      <c r="C4" s="4">
        <v>656.45</v>
      </c>
      <c r="D4" s="5">
        <f>B4/C4</f>
        <v>973.95841267423259</v>
      </c>
    </row>
    <row r="5" spans="1:4" x14ac:dyDescent="0.25">
      <c r="A5" s="2" t="s">
        <v>17</v>
      </c>
      <c r="B5" s="3">
        <v>6752711</v>
      </c>
      <c r="C5" s="4">
        <v>484728.89600000001</v>
      </c>
      <c r="D5" s="5">
        <f>B5/C5</f>
        <v>13.930902522468973</v>
      </c>
    </row>
    <row r="6" spans="1:4" x14ac:dyDescent="0.25">
      <c r="A6" s="2" t="s">
        <v>18</v>
      </c>
      <c r="B6" s="3">
        <v>9596650</v>
      </c>
      <c r="C6" s="4">
        <v>486809.98681818182</v>
      </c>
      <c r="D6" s="5">
        <f>B6/C6</f>
        <v>19.713338386347122</v>
      </c>
    </row>
    <row r="7" spans="1:4" x14ac:dyDescent="0.25">
      <c r="A7" s="2" t="s">
        <v>19</v>
      </c>
      <c r="B7" s="3">
        <v>4502106</v>
      </c>
      <c r="C7" s="4">
        <v>431276.41645454546</v>
      </c>
      <c r="D7" s="5">
        <f>B7/C7</f>
        <v>10.439026638672003</v>
      </c>
    </row>
    <row r="8" spans="1:4" x14ac:dyDescent="0.25">
      <c r="A8" s="2" t="s">
        <v>20</v>
      </c>
      <c r="B8" s="3">
        <v>135238</v>
      </c>
      <c r="C8" s="4">
        <v>68202.104545454538</v>
      </c>
      <c r="D8" s="5">
        <f>B8/C8</f>
        <v>1.9829006876154116</v>
      </c>
    </row>
    <row r="9" spans="1:4" x14ac:dyDescent="0.25">
      <c r="A9" s="2" t="s">
        <v>21</v>
      </c>
      <c r="B9" s="3">
        <v>20282605</v>
      </c>
      <c r="C9" s="4">
        <v>1089572.159</v>
      </c>
      <c r="D9" s="5">
        <f>B9/C9</f>
        <v>18.615201235148302</v>
      </c>
    </row>
    <row r="10" spans="1:4" x14ac:dyDescent="0.25">
      <c r="A10" s="2" t="s">
        <v>22</v>
      </c>
      <c r="B10" s="3">
        <v>3401807</v>
      </c>
      <c r="C10" s="4">
        <v>203739.67804545455</v>
      </c>
      <c r="D10" s="5">
        <f>B10/C10</f>
        <v>16.696831135862759</v>
      </c>
    </row>
    <row r="11" spans="1:4" x14ac:dyDescent="0.25">
      <c r="A11" s="2" t="s">
        <v>23</v>
      </c>
      <c r="B11" s="3">
        <v>6890721</v>
      </c>
      <c r="C11" s="4">
        <v>449549.08477272728</v>
      </c>
      <c r="D11" s="5">
        <f>B11/C11</f>
        <v>15.328072580736434</v>
      </c>
    </row>
    <row r="12" spans="1:4" x14ac:dyDescent="0.25">
      <c r="A12" s="2" t="s">
        <v>24</v>
      </c>
      <c r="B12" s="3"/>
      <c r="C12" s="4">
        <v>650671.87127272727</v>
      </c>
      <c r="D12" s="5">
        <f>B12/C12</f>
        <v>0</v>
      </c>
    </row>
    <row r="13" spans="1:4" x14ac:dyDescent="0.25">
      <c r="A13" s="2" t="s">
        <v>25</v>
      </c>
      <c r="B13" s="3">
        <v>19334402</v>
      </c>
      <c r="C13" s="4">
        <v>1067188.2632272728</v>
      </c>
      <c r="D13" s="5">
        <f>B13/C13</f>
        <v>18.117142650661318</v>
      </c>
    </row>
    <row r="14" spans="1:4" x14ac:dyDescent="0.25">
      <c r="A14" s="2" t="s">
        <v>26</v>
      </c>
      <c r="B14" s="3">
        <v>5956489</v>
      </c>
      <c r="C14" s="4">
        <v>428827.02454545459</v>
      </c>
      <c r="D14" s="5">
        <f>B14/C14</f>
        <v>13.89019035428964</v>
      </c>
    </row>
    <row r="15" spans="1:4" x14ac:dyDescent="0.25">
      <c r="A15" s="2" t="s">
        <v>27</v>
      </c>
      <c r="B15" s="3">
        <v>4785605</v>
      </c>
      <c r="C15" s="4">
        <v>288819.57272727275</v>
      </c>
      <c r="D15" s="5">
        <f>B15/C15</f>
        <v>16.569531471881799</v>
      </c>
    </row>
    <row r="16" spans="1:4" x14ac:dyDescent="0.25">
      <c r="A16" s="2" t="s">
        <v>28</v>
      </c>
      <c r="B16" s="3">
        <v>3342665</v>
      </c>
      <c r="C16" s="4">
        <v>258568.56036363638</v>
      </c>
      <c r="D16" s="5">
        <f>B16/C16</f>
        <v>12.927577101017473</v>
      </c>
    </row>
    <row r="17" spans="1:4" x14ac:dyDescent="0.25">
      <c r="A17" s="2" t="s">
        <v>29</v>
      </c>
      <c r="B17" s="3">
        <v>4787289</v>
      </c>
      <c r="C17" s="4">
        <v>539371.46554545453</v>
      </c>
      <c r="D17" s="5">
        <f>B17/C17</f>
        <v>8.8756808726592897</v>
      </c>
    </row>
    <row r="18" spans="1:4" x14ac:dyDescent="0.25">
      <c r="A18" s="2" t="s">
        <v>30</v>
      </c>
      <c r="B18" s="3">
        <v>7791018</v>
      </c>
      <c r="C18" s="4">
        <v>252954.16190909091</v>
      </c>
      <c r="D18" s="5">
        <f>B18/C18</f>
        <v>30.800117860088861</v>
      </c>
    </row>
    <row r="19" spans="1:4" x14ac:dyDescent="0.25">
      <c r="A19" s="2" t="s">
        <v>31</v>
      </c>
      <c r="B19" s="3">
        <v>9899503</v>
      </c>
      <c r="C19" s="4">
        <v>637263.17050000001</v>
      </c>
      <c r="D19" s="5">
        <f>B19/C19</f>
        <v>15.534403144987648</v>
      </c>
    </row>
    <row r="20" spans="1:4" x14ac:dyDescent="0.25">
      <c r="A20" s="2" t="s">
        <v>32</v>
      </c>
      <c r="B20" s="3">
        <v>4042890</v>
      </c>
      <c r="C20" s="4">
        <v>416536.21127272729</v>
      </c>
      <c r="D20" s="5">
        <f>B20/C20</f>
        <v>9.7059748722612635</v>
      </c>
    </row>
    <row r="21" spans="1:4" x14ac:dyDescent="0.25">
      <c r="A21" s="2" t="s">
        <v>33</v>
      </c>
      <c r="B21" s="3">
        <v>7132228</v>
      </c>
      <c r="C21" s="4">
        <v>415405.08118181815</v>
      </c>
      <c r="D21" s="5">
        <f>B21/C21</f>
        <v>17.169332593883954</v>
      </c>
    </row>
    <row r="22" spans="1:4" x14ac:dyDescent="0.25">
      <c r="A22" s="2" t="s">
        <v>34</v>
      </c>
      <c r="B22" s="3"/>
      <c r="C22" s="4">
        <v>273400.20790909091</v>
      </c>
      <c r="D22" s="5">
        <f>B22/C22</f>
        <v>0</v>
      </c>
    </row>
    <row r="23" spans="1:4" x14ac:dyDescent="0.25">
      <c r="A23" s="2" t="s">
        <v>35</v>
      </c>
      <c r="B23" s="3">
        <v>10786605</v>
      </c>
      <c r="C23" s="4">
        <v>243298.74286363638</v>
      </c>
      <c r="D23" s="5">
        <f>B23/C23</f>
        <v>44.334816008669868</v>
      </c>
    </row>
    <row r="24" spans="1:4" x14ac:dyDescent="0.25">
      <c r="A24" s="2" t="s">
        <v>36</v>
      </c>
      <c r="B24" s="3">
        <v>2780000</v>
      </c>
      <c r="C24" s="4">
        <v>421951.21395454544</v>
      </c>
      <c r="D24" s="5">
        <f>B24/C24</f>
        <v>6.5884393931367491</v>
      </c>
    </row>
    <row r="25" spans="1:4" x14ac:dyDescent="0.25">
      <c r="C25" s="4"/>
    </row>
    <row r="26" spans="1:4" s="20" customFormat="1" x14ac:dyDescent="0.25">
      <c r="B26" s="20">
        <f>SUM(B3:B25)</f>
        <v>132839887</v>
      </c>
    </row>
    <row r="27" spans="1:4" x14ac:dyDescent="0.25">
      <c r="C27" s="10">
        <v>629342.21595454542</v>
      </c>
    </row>
    <row r="28" spans="1:4" x14ac:dyDescent="0.25">
      <c r="C28" s="10">
        <v>656.45</v>
      </c>
    </row>
    <row r="29" spans="1:4" x14ac:dyDescent="0.25">
      <c r="C29" s="10">
        <v>484728.89600000001</v>
      </c>
    </row>
    <row r="30" spans="1:4" x14ac:dyDescent="0.25">
      <c r="C30" s="10">
        <v>486809.98681818182</v>
      </c>
    </row>
    <row r="31" spans="1:4" x14ac:dyDescent="0.25">
      <c r="C31" s="10">
        <v>431276.41645454546</v>
      </c>
    </row>
    <row r="32" spans="1:4" x14ac:dyDescent="0.25">
      <c r="C32" s="10">
        <v>68202.104545454538</v>
      </c>
    </row>
    <row r="33" spans="3:3" x14ac:dyDescent="0.25">
      <c r="C33" s="10">
        <v>1089572.159</v>
      </c>
    </row>
    <row r="34" spans="3:3" x14ac:dyDescent="0.25">
      <c r="C34" s="10">
        <v>203739.67804545455</v>
      </c>
    </row>
    <row r="35" spans="3:3" x14ac:dyDescent="0.25">
      <c r="C35" s="10">
        <v>449549.08477272728</v>
      </c>
    </row>
    <row r="36" spans="3:3" x14ac:dyDescent="0.25">
      <c r="C36" s="10">
        <v>650671.87127272727</v>
      </c>
    </row>
    <row r="37" spans="3:3" x14ac:dyDescent="0.25">
      <c r="C37" s="10">
        <v>1067188.2632272728</v>
      </c>
    </row>
    <row r="38" spans="3:3" x14ac:dyDescent="0.25">
      <c r="C38" s="10">
        <v>428827.02454545459</v>
      </c>
    </row>
    <row r="39" spans="3:3" x14ac:dyDescent="0.25">
      <c r="C39" s="10">
        <v>288819.57272727275</v>
      </c>
    </row>
    <row r="40" spans="3:3" x14ac:dyDescent="0.25">
      <c r="C40" s="10">
        <v>258568.56036363638</v>
      </c>
    </row>
    <row r="41" spans="3:3" x14ac:dyDescent="0.25">
      <c r="C41" s="10">
        <v>539371.46554545453</v>
      </c>
    </row>
    <row r="42" spans="3:3" x14ac:dyDescent="0.25">
      <c r="C42" s="10">
        <v>252954.16190909091</v>
      </c>
    </row>
    <row r="43" spans="3:3" x14ac:dyDescent="0.25">
      <c r="C43" s="10">
        <v>637263.17050000001</v>
      </c>
    </row>
    <row r="44" spans="3:3" x14ac:dyDescent="0.25">
      <c r="C44" s="10">
        <v>416536.21127272729</v>
      </c>
    </row>
    <row r="45" spans="3:3" x14ac:dyDescent="0.25">
      <c r="C45" s="10">
        <v>415405.08118181815</v>
      </c>
    </row>
    <row r="46" spans="3:3" x14ac:dyDescent="0.25">
      <c r="C46" s="10">
        <v>273400.20790909091</v>
      </c>
    </row>
    <row r="47" spans="3:3" x14ac:dyDescent="0.25">
      <c r="C47" s="10">
        <v>243298.74286363638</v>
      </c>
    </row>
    <row r="48" spans="3:3" x14ac:dyDescent="0.25">
      <c r="C48" s="10">
        <v>421951.21395454544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="133" workbookViewId="0">
      <selection activeCell="D17" sqref="A3:D17"/>
    </sheetView>
  </sheetViews>
  <sheetFormatPr defaultColWidth="10.875" defaultRowHeight="15.75" x14ac:dyDescent="0.25"/>
  <cols>
    <col min="1" max="1" width="18" style="10" customWidth="1"/>
    <col min="2" max="2" width="19.875" style="10" customWidth="1"/>
    <col min="3" max="16384" width="10.875" style="10"/>
  </cols>
  <sheetData>
    <row r="1" spans="1:4" ht="34.5" x14ac:dyDescent="0.25">
      <c r="A1" s="6" t="s">
        <v>13</v>
      </c>
      <c r="B1" s="7" t="s">
        <v>14</v>
      </c>
      <c r="C1" s="8" t="s">
        <v>64</v>
      </c>
      <c r="D1" s="8" t="s">
        <v>67</v>
      </c>
    </row>
    <row r="3" spans="1:4" x14ac:dyDescent="0.25">
      <c r="A3" s="2" t="s">
        <v>37</v>
      </c>
      <c r="B3" s="3">
        <v>-5859133</v>
      </c>
      <c r="C3" s="4"/>
      <c r="D3" s="4"/>
    </row>
    <row r="4" spans="1:4" x14ac:dyDescent="0.25">
      <c r="A4" s="2" t="s">
        <v>38</v>
      </c>
      <c r="B4" s="3">
        <v>3038923</v>
      </c>
      <c r="C4" s="4">
        <v>316585.20090909093</v>
      </c>
      <c r="D4" s="12">
        <f>B4/C4</f>
        <v>9.599068406462381</v>
      </c>
    </row>
    <row r="5" spans="1:4" x14ac:dyDescent="0.25">
      <c r="A5" s="2" t="s">
        <v>39</v>
      </c>
      <c r="B5" s="3">
        <v>5878066</v>
      </c>
      <c r="C5" s="4">
        <v>428680.25877272728</v>
      </c>
      <c r="D5" s="12">
        <f>B5/C5</f>
        <v>13.712005345961977</v>
      </c>
    </row>
    <row r="6" spans="1:4" x14ac:dyDescent="0.25">
      <c r="A6" s="2" t="s">
        <v>40</v>
      </c>
      <c r="B6" s="3">
        <v>9629193</v>
      </c>
      <c r="C6" s="4">
        <v>489389.16613636364</v>
      </c>
      <c r="D6" s="12">
        <f>B6/C6</f>
        <v>19.675942309922156</v>
      </c>
    </row>
    <row r="7" spans="1:4" x14ac:dyDescent="0.25">
      <c r="A7" s="2" t="s">
        <v>41</v>
      </c>
      <c r="B7" s="3">
        <v>3094045</v>
      </c>
      <c r="C7" s="4">
        <v>285747.41231818183</v>
      </c>
      <c r="D7" s="12">
        <f>B7/C7</f>
        <v>10.827902079318774</v>
      </c>
    </row>
    <row r="8" spans="1:4" x14ac:dyDescent="0.25">
      <c r="A8" s="2" t="s">
        <v>42</v>
      </c>
      <c r="B8" s="3">
        <v>6686338</v>
      </c>
      <c r="C8" s="4">
        <v>347889.21209090907</v>
      </c>
      <c r="D8" s="12">
        <f>B8/C8</f>
        <v>19.219733661223021</v>
      </c>
    </row>
    <row r="9" spans="1:4" x14ac:dyDescent="0.25">
      <c r="A9" s="2" t="s">
        <v>43</v>
      </c>
      <c r="B9" s="3">
        <v>4223583</v>
      </c>
      <c r="C9" s="4">
        <v>247425.10818181816</v>
      </c>
      <c r="D9" s="12">
        <f>B9/C9</f>
        <v>17.070147128707475</v>
      </c>
    </row>
    <row r="10" spans="1:4" x14ac:dyDescent="0.25">
      <c r="A10" s="2" t="s">
        <v>44</v>
      </c>
      <c r="B10" s="3">
        <v>4283825</v>
      </c>
      <c r="C10" s="4">
        <v>417262.10672727274</v>
      </c>
      <c r="D10" s="12">
        <f>B10/C10</f>
        <v>10.266508582817362</v>
      </c>
    </row>
    <row r="11" spans="1:4" x14ac:dyDescent="0.25">
      <c r="A11" s="2" t="s">
        <v>45</v>
      </c>
      <c r="B11" s="3">
        <v>6338698</v>
      </c>
      <c r="C11" s="4">
        <v>450883.97263636364</v>
      </c>
      <c r="D11" s="12">
        <f>B11/C11</f>
        <v>14.058379504902335</v>
      </c>
    </row>
    <row r="12" spans="1:4" x14ac:dyDescent="0.25">
      <c r="A12" s="2" t="s">
        <v>46</v>
      </c>
      <c r="B12" s="3">
        <v>2980808</v>
      </c>
      <c r="C12" s="4">
        <v>391364.12563636363</v>
      </c>
      <c r="D12" s="12">
        <f>B12/C12</f>
        <v>7.6164569124805803</v>
      </c>
    </row>
    <row r="13" spans="1:4" x14ac:dyDescent="0.25">
      <c r="A13" s="2" t="s">
        <v>47</v>
      </c>
      <c r="B13" s="3">
        <v>3831965</v>
      </c>
      <c r="C13" s="4">
        <v>326546.7598181818</v>
      </c>
      <c r="D13" s="12">
        <f>B13/C13</f>
        <v>11.734812503218842</v>
      </c>
    </row>
    <row r="14" spans="1:4" x14ac:dyDescent="0.25">
      <c r="A14" s="2" t="s">
        <v>48</v>
      </c>
      <c r="B14" s="3">
        <v>3658149</v>
      </c>
      <c r="C14" s="4">
        <v>304588.07754545455</v>
      </c>
      <c r="D14" s="12">
        <f>B14/C14</f>
        <v>12.010151643096023</v>
      </c>
    </row>
    <row r="15" spans="1:4" x14ac:dyDescent="0.25">
      <c r="A15" s="2" t="s">
        <v>49</v>
      </c>
      <c r="B15" s="3">
        <v>15122018</v>
      </c>
      <c r="C15" s="4">
        <v>822942.40468181821</v>
      </c>
      <c r="D15" s="12">
        <f>B15/C15</f>
        <v>18.375548415015466</v>
      </c>
    </row>
    <row r="16" spans="1:4" x14ac:dyDescent="0.25">
      <c r="A16" s="2" t="s">
        <v>50</v>
      </c>
      <c r="B16" s="3">
        <v>5356410</v>
      </c>
      <c r="C16" s="4">
        <v>333495.20909090911</v>
      </c>
      <c r="D16" s="12">
        <f>B16/C16</f>
        <v>16.061430131489146</v>
      </c>
    </row>
    <row r="17" spans="1:4" x14ac:dyDescent="0.25">
      <c r="A17" s="2" t="s">
        <v>51</v>
      </c>
      <c r="B17" s="3">
        <v>986952</v>
      </c>
      <c r="C17" s="4">
        <v>431509.74236363632</v>
      </c>
      <c r="D17" s="12">
        <f>B17/C17</f>
        <v>2.2872067606026114</v>
      </c>
    </row>
    <row r="18" spans="1:4" x14ac:dyDescent="0.25">
      <c r="A18" s="2"/>
      <c r="B18" s="3"/>
      <c r="C18" s="4"/>
      <c r="D18" s="4"/>
    </row>
    <row r="19" spans="1:4" s="20" customFormat="1" x14ac:dyDescent="0.25">
      <c r="B19" s="20">
        <f>SUM(B3:B18)</f>
        <v>69249840</v>
      </c>
    </row>
    <row r="26" spans="1:4" x14ac:dyDescent="0.25">
      <c r="C26" s="10">
        <v>316585.20090909093</v>
      </c>
    </row>
    <row r="27" spans="1:4" x14ac:dyDescent="0.25">
      <c r="C27" s="10">
        <v>428680.25877272728</v>
      </c>
    </row>
    <row r="28" spans="1:4" x14ac:dyDescent="0.25">
      <c r="C28" s="10">
        <v>489389.16613636364</v>
      </c>
    </row>
    <row r="29" spans="1:4" x14ac:dyDescent="0.25">
      <c r="C29" s="10">
        <v>285747.41231818183</v>
      </c>
    </row>
    <row r="30" spans="1:4" x14ac:dyDescent="0.25">
      <c r="C30" s="10">
        <v>347889.21209090907</v>
      </c>
    </row>
    <row r="31" spans="1:4" x14ac:dyDescent="0.25">
      <c r="C31" s="10">
        <v>247425.10818181816</v>
      </c>
    </row>
    <row r="32" spans="1:4" x14ac:dyDescent="0.25">
      <c r="C32" s="10">
        <v>417262.10672727274</v>
      </c>
    </row>
    <row r="33" spans="3:3" x14ac:dyDescent="0.25">
      <c r="C33" s="10">
        <v>450883.97263636364</v>
      </c>
    </row>
    <row r="34" spans="3:3" x14ac:dyDescent="0.25">
      <c r="C34" s="10">
        <v>391364.12563636363</v>
      </c>
    </row>
    <row r="35" spans="3:3" x14ac:dyDescent="0.25">
      <c r="C35" s="10">
        <v>326546.7598181818</v>
      </c>
    </row>
    <row r="36" spans="3:3" x14ac:dyDescent="0.25">
      <c r="C36" s="10">
        <v>304588.07754545455</v>
      </c>
    </row>
    <row r="37" spans="3:3" x14ac:dyDescent="0.25">
      <c r="C37" s="10">
        <v>822942.40468181821</v>
      </c>
    </row>
    <row r="38" spans="3:3" x14ac:dyDescent="0.25">
      <c r="C38" s="10">
        <v>333495.20909090911</v>
      </c>
    </row>
    <row r="39" spans="3:3" x14ac:dyDescent="0.25">
      <c r="C39" s="10">
        <v>431509.74236363632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D14" sqref="A3:D14"/>
    </sheetView>
  </sheetViews>
  <sheetFormatPr defaultColWidth="10.875" defaultRowHeight="15.75" x14ac:dyDescent="0.25"/>
  <cols>
    <col min="1" max="1" width="17" style="16" customWidth="1"/>
    <col min="2" max="2" width="12.625" style="16" customWidth="1"/>
    <col min="3" max="16384" width="10.875" style="16"/>
  </cols>
  <sheetData>
    <row r="1" spans="1:4" ht="34.5" x14ac:dyDescent="0.25">
      <c r="A1" s="13" t="s">
        <v>13</v>
      </c>
      <c r="B1" s="14" t="s">
        <v>14</v>
      </c>
      <c r="C1" s="15" t="s">
        <v>68</v>
      </c>
      <c r="D1" s="15" t="s">
        <v>69</v>
      </c>
    </row>
    <row r="3" spans="1:4" x14ac:dyDescent="0.25">
      <c r="A3" s="17" t="s">
        <v>52</v>
      </c>
      <c r="B3" s="18">
        <v>7120582</v>
      </c>
      <c r="C3" s="17">
        <v>380546.38400000002</v>
      </c>
      <c r="D3" s="12">
        <f>B3/C3</f>
        <v>18.711469348766691</v>
      </c>
    </row>
    <row r="4" spans="1:4" x14ac:dyDescent="0.25">
      <c r="A4" s="17" t="s">
        <v>53</v>
      </c>
      <c r="B4" s="18">
        <v>12016651</v>
      </c>
      <c r="C4" s="17">
        <v>721288.84359090915</v>
      </c>
      <c r="D4" s="12">
        <f>B4/C4</f>
        <v>16.659970699360272</v>
      </c>
    </row>
    <row r="5" spans="1:4" x14ac:dyDescent="0.25">
      <c r="A5" s="17" t="s">
        <v>54</v>
      </c>
      <c r="B5" s="18">
        <v>16888960</v>
      </c>
      <c r="C5" s="17">
        <v>962462.56154545455</v>
      </c>
      <c r="D5" s="12">
        <f>B5/C5</f>
        <v>17.547653981346453</v>
      </c>
    </row>
    <row r="6" spans="1:4" x14ac:dyDescent="0.25">
      <c r="A6" s="17" t="s">
        <v>55</v>
      </c>
      <c r="B6" s="18">
        <v>6285845</v>
      </c>
      <c r="C6" s="17">
        <v>407694.13827272726</v>
      </c>
      <c r="D6" s="12">
        <f>B6/C6</f>
        <v>15.418041148766971</v>
      </c>
    </row>
    <row r="7" spans="1:4" x14ac:dyDescent="0.25">
      <c r="A7" s="17" t="s">
        <v>56</v>
      </c>
      <c r="B7" s="18">
        <v>6518940</v>
      </c>
      <c r="C7" s="17">
        <v>443626.5740909091</v>
      </c>
      <c r="D7" s="12">
        <f>B7/C7</f>
        <v>14.694656228290151</v>
      </c>
    </row>
    <row r="8" spans="1:4" x14ac:dyDescent="0.25">
      <c r="A8" s="17" t="s">
        <v>57</v>
      </c>
      <c r="B8" s="18">
        <v>3395518</v>
      </c>
      <c r="C8" s="17">
        <v>220768.94663636363</v>
      </c>
      <c r="D8" s="12">
        <f>B8/C8</f>
        <v>15.380414916744963</v>
      </c>
    </row>
    <row r="9" spans="1:4" x14ac:dyDescent="0.25">
      <c r="A9" s="17" t="s">
        <v>58</v>
      </c>
      <c r="B9" s="18">
        <v>4931382</v>
      </c>
      <c r="C9" s="17">
        <v>439412.65890909085</v>
      </c>
      <c r="D9" s="12">
        <f>B9/C9</f>
        <v>11.222667121704937</v>
      </c>
    </row>
    <row r="10" spans="1:4" x14ac:dyDescent="0.25">
      <c r="A10" s="17" t="s">
        <v>59</v>
      </c>
      <c r="B10" s="18">
        <v>7735034</v>
      </c>
      <c r="C10" s="17">
        <v>274975.88509090908</v>
      </c>
      <c r="D10" s="12">
        <f>B10/C10</f>
        <v>28.12986308760399</v>
      </c>
    </row>
    <row r="11" spans="1:4" x14ac:dyDescent="0.25">
      <c r="A11" s="17" t="s">
        <v>60</v>
      </c>
      <c r="B11" s="18">
        <v>6181342</v>
      </c>
      <c r="C11" s="17">
        <v>382997.78863636364</v>
      </c>
      <c r="D11" s="12">
        <f>B11/C11</f>
        <v>16.139367336840841</v>
      </c>
    </row>
    <row r="12" spans="1:4" x14ac:dyDescent="0.25">
      <c r="A12" s="17" t="s">
        <v>61</v>
      </c>
      <c r="B12" s="18"/>
      <c r="C12" s="17">
        <v>565493.61072727269</v>
      </c>
      <c r="D12" s="12">
        <f>B12/C12</f>
        <v>0</v>
      </c>
    </row>
    <row r="13" spans="1:4" x14ac:dyDescent="0.25">
      <c r="A13" s="17" t="s">
        <v>62</v>
      </c>
      <c r="B13" s="18">
        <v>5300982</v>
      </c>
      <c r="C13" s="17">
        <v>357571.69922727271</v>
      </c>
      <c r="D13" s="12">
        <f>B13/C13</f>
        <v>14.824948427002591</v>
      </c>
    </row>
    <row r="14" spans="1:4" x14ac:dyDescent="0.25">
      <c r="A14" s="17" t="s">
        <v>63</v>
      </c>
      <c r="B14" s="18">
        <v>14856952</v>
      </c>
      <c r="C14" s="17">
        <v>1016808.9428181817</v>
      </c>
      <c r="D14" s="12">
        <f>B14/C14</f>
        <v>14.611350642552924</v>
      </c>
    </row>
    <row r="16" spans="1:4" s="19" customFormat="1" ht="12.75" x14ac:dyDescent="0.2">
      <c r="B16" s="19">
        <f>SUM(B3:B15)</f>
        <v>91232188</v>
      </c>
    </row>
    <row r="17" spans="3:3" x14ac:dyDescent="0.25">
      <c r="C17" s="16">
        <v>380546.38400000002</v>
      </c>
    </row>
    <row r="18" spans="3:3" x14ac:dyDescent="0.25">
      <c r="C18" s="16">
        <v>721288.84359090915</v>
      </c>
    </row>
    <row r="19" spans="3:3" x14ac:dyDescent="0.25">
      <c r="C19" s="16">
        <v>962462.56154545455</v>
      </c>
    </row>
    <row r="20" spans="3:3" x14ac:dyDescent="0.25">
      <c r="C20" s="16">
        <v>407694.13827272726</v>
      </c>
    </row>
    <row r="21" spans="3:3" x14ac:dyDescent="0.25">
      <c r="C21" s="16">
        <v>443626.5740909091</v>
      </c>
    </row>
    <row r="22" spans="3:3" x14ac:dyDescent="0.25">
      <c r="C22" s="16">
        <v>220768.94663636363</v>
      </c>
    </row>
    <row r="23" spans="3:3" x14ac:dyDescent="0.25">
      <c r="C23" s="16">
        <v>439412.65890909085</v>
      </c>
    </row>
    <row r="24" spans="3:3" x14ac:dyDescent="0.25">
      <c r="C24" s="16">
        <v>274975.88509090908</v>
      </c>
    </row>
    <row r="25" spans="3:3" x14ac:dyDescent="0.25">
      <c r="C25" s="16">
        <v>382997.78863636364</v>
      </c>
    </row>
    <row r="26" spans="3:3" x14ac:dyDescent="0.25">
      <c r="C26" s="16">
        <v>565493.61072727269</v>
      </c>
    </row>
    <row r="27" spans="3:3" x14ac:dyDescent="0.25">
      <c r="C27" s="16">
        <v>357571.69922727271</v>
      </c>
    </row>
    <row r="28" spans="3:3" x14ac:dyDescent="0.25">
      <c r="C28" s="16">
        <v>1016808.9428181817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2" zoomScale="135" workbookViewId="0">
      <selection activeCell="F2" sqref="F2"/>
    </sheetView>
  </sheetViews>
  <sheetFormatPr defaultColWidth="11" defaultRowHeight="15.75" x14ac:dyDescent="0.25"/>
  <cols>
    <col min="1" max="1" width="10.875" style="25"/>
    <col min="3" max="3" width="14.625" customWidth="1"/>
    <col min="4" max="4" width="13.625" bestFit="1" customWidth="1"/>
    <col min="6" max="6" width="10.875" style="1"/>
  </cols>
  <sheetData>
    <row r="1" spans="1:6" x14ac:dyDescent="0.25">
      <c r="C1" t="s">
        <v>71</v>
      </c>
      <c r="D1" t="s">
        <v>72</v>
      </c>
    </row>
    <row r="2" spans="1:6" s="23" customFormat="1" x14ac:dyDescent="0.25">
      <c r="C2" s="23" t="s">
        <v>71</v>
      </c>
      <c r="D2" s="23" t="s">
        <v>72</v>
      </c>
      <c r="F2" s="24" t="s">
        <v>77</v>
      </c>
    </row>
    <row r="3" spans="1:6" x14ac:dyDescent="0.25">
      <c r="C3" s="21"/>
    </row>
    <row r="4" spans="1:6" s="22" customFormat="1" x14ac:dyDescent="0.25">
      <c r="A4" s="26" t="s">
        <v>70</v>
      </c>
      <c r="C4" s="21">
        <v>95528807</v>
      </c>
      <c r="D4" s="21">
        <v>1733362093</v>
      </c>
      <c r="F4" s="1">
        <f>C4/D4</f>
        <v>5.5111858846909723E-2</v>
      </c>
    </row>
    <row r="5" spans="1:6" s="22" customFormat="1" x14ac:dyDescent="0.25">
      <c r="A5" s="26" t="s">
        <v>73</v>
      </c>
      <c r="C5" s="21">
        <v>132839887</v>
      </c>
      <c r="D5" s="20">
        <v>2142389159</v>
      </c>
      <c r="F5" s="1">
        <f t="shared" ref="F5:F7" si="0">C5/D5</f>
        <v>6.2005488798312206E-2</v>
      </c>
    </row>
    <row r="6" spans="1:6" x14ac:dyDescent="0.25">
      <c r="A6" s="25" t="s">
        <v>74</v>
      </c>
      <c r="C6" s="21">
        <v>69249840</v>
      </c>
      <c r="D6" s="21">
        <v>1357806420</v>
      </c>
      <c r="F6" s="1">
        <f t="shared" si="0"/>
        <v>5.1001261284358931E-2</v>
      </c>
    </row>
    <row r="7" spans="1:6" x14ac:dyDescent="0.25">
      <c r="A7" s="25" t="s">
        <v>75</v>
      </c>
      <c r="C7" s="21">
        <v>91232188</v>
      </c>
      <c r="D7" s="21">
        <v>1358202567</v>
      </c>
      <c r="F7" s="1">
        <f t="shared" si="0"/>
        <v>6.7171267538916377E-2</v>
      </c>
    </row>
    <row r="9" spans="1:6" x14ac:dyDescent="0.25">
      <c r="A9" s="25" t="s">
        <v>76</v>
      </c>
      <c r="C9" s="21">
        <f>SUM(C4:C8)</f>
        <v>388850722</v>
      </c>
      <c r="D9" s="21">
        <f>SUM(D4:D8)</f>
        <v>6591760239</v>
      </c>
      <c r="F9" s="1">
        <f>C9/D9</f>
        <v>5.899042257322612E-2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Bucks</vt:lpstr>
      <vt:lpstr>Montco</vt:lpstr>
      <vt:lpstr>Delco</vt:lpstr>
      <vt:lpstr>Chester</vt:lpstr>
      <vt:lpstr>UFB%TE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Loeb</cp:lastModifiedBy>
  <dcterms:created xsi:type="dcterms:W3CDTF">2017-05-26T13:13:51Z</dcterms:created>
  <dcterms:modified xsi:type="dcterms:W3CDTF">2017-06-02T17:35:24Z</dcterms:modified>
</cp:coreProperties>
</file>