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21510" windowHeight="9315" activeTab="0"/>
  </bookViews>
  <sheets>
    <sheet name="Your Budget" sheetId="1" r:id="rId1"/>
    <sheet name="Sample Budget" sheetId="2" r:id="rId2"/>
  </sheets>
  <definedNames/>
  <calcPr fullCalcOnLoad="1"/>
</workbook>
</file>

<file path=xl/sharedStrings.xml><?xml version="1.0" encoding="utf-8"?>
<sst xmlns="http://schemas.openxmlformats.org/spreadsheetml/2006/main" count="93" uniqueCount="66">
  <si>
    <t>Item</t>
  </si>
  <si>
    <t>Description</t>
  </si>
  <si>
    <t xml:space="preserve">Cost </t>
  </si>
  <si>
    <t>Total</t>
  </si>
  <si>
    <t>Equipment &amp; Documentation</t>
  </si>
  <si>
    <t>Transportation</t>
  </si>
  <si>
    <t>Miscellaneous</t>
  </si>
  <si>
    <t>Dance Instructor</t>
  </si>
  <si>
    <t>Video Camera</t>
  </si>
  <si>
    <t>Photography</t>
  </si>
  <si>
    <t>Refreshments for year end performance</t>
  </si>
  <si>
    <t>Three busses for 150 students, teachers, parents</t>
  </si>
  <si>
    <t>Wardrobe/Costumes</t>
  </si>
  <si>
    <t>Tickets</t>
  </si>
  <si>
    <t>Supplies and Materials</t>
  </si>
  <si>
    <t>Picasso Project Request</t>
  </si>
  <si>
    <t>School Support (for transportation, props, and food)</t>
  </si>
  <si>
    <t>Sample Picasso Project Budget Template: Multi-Media Dance Project</t>
  </si>
  <si>
    <t>Sub-total</t>
  </si>
  <si>
    <t xml:space="preserve">XYZ Church Community Grant </t>
  </si>
  <si>
    <t xml:space="preserve"> Sub-total</t>
  </si>
  <si>
    <t xml:space="preserve">Cost  </t>
  </si>
  <si>
    <t>Quantity</t>
  </si>
  <si>
    <t>Partners</t>
  </si>
  <si>
    <t>*up to $250 if fiscal agent used</t>
  </si>
  <si>
    <t>*up to $250 if artist needs insurance</t>
  </si>
  <si>
    <t>Fiscal agent fee</t>
  </si>
  <si>
    <t xml:space="preserve">Supplies and Materials </t>
  </si>
  <si>
    <t xml:space="preserve">Total </t>
  </si>
  <si>
    <t>Expenses:</t>
  </si>
  <si>
    <t>EXPENSES TOTAL</t>
  </si>
  <si>
    <t>REVENUES TOTAL</t>
  </si>
  <si>
    <t xml:space="preserve">Financial management and liability </t>
  </si>
  <si>
    <t>Financial management and liability</t>
  </si>
  <si>
    <t>Dance Instructor-clearances</t>
  </si>
  <si>
    <t xml:space="preserve">ABC Community Dance &amp; Music Company willpay for Musicians clearances </t>
  </si>
  <si>
    <t>ABC Community Dance &amp; Music Company</t>
  </si>
  <si>
    <t xml:space="preserve">Insurance </t>
  </si>
  <si>
    <t>Other revenue source________</t>
  </si>
  <si>
    <t>Other ______________</t>
  </si>
  <si>
    <t>Sub-Total</t>
  </si>
  <si>
    <t>8 week rental- In kind from XYZ Company</t>
  </si>
  <si>
    <t xml:space="preserve">Revenues: </t>
  </si>
  <si>
    <t xml:space="preserve"> </t>
  </si>
  <si>
    <t>XYZ Company donation (In-Kind for Audio) ($400 value)</t>
  </si>
  <si>
    <t>Home and School Donation</t>
  </si>
  <si>
    <t>Audio (microphones, etc) -Shure Beta 58</t>
  </si>
  <si>
    <t>Purchase 2 -xxx brand model abc -BestBuy</t>
  </si>
  <si>
    <t>Memory Card for Camera -Nikon 64 GB - B&amp;H.com</t>
  </si>
  <si>
    <t xml:space="preserve">Travel to Painted Bride - 3rd &amp; Vine St. </t>
  </si>
  <si>
    <t>Props for final  performance</t>
  </si>
  <si>
    <t>20 yds blue gloss paper -$3 pr yard -Dickblick.com</t>
  </si>
  <si>
    <t>Cloth pens</t>
  </si>
  <si>
    <t>History of African Dance paperback/workbook</t>
  </si>
  <si>
    <t>www.unitycommunitycenter.org</t>
  </si>
  <si>
    <t>Food -fruit, crackers, cheese, juice</t>
  </si>
  <si>
    <t>Sharpie cloth-permanent fine markers-Dickblick.com - .7 width</t>
  </si>
  <si>
    <t>30 yds black  jacquard cloth -$10/yard -Joanne's Fabric</t>
  </si>
  <si>
    <t>Universal African Dance Performance  (Tickets at 50% discount)</t>
  </si>
  <si>
    <t>60 min. teaching / 30 hrs. prep and 30 min. reflection with teacher per session</t>
  </si>
  <si>
    <t>Musicians -XYZ ensemble</t>
  </si>
  <si>
    <t>2 assembly Programs -200 students each with 4 in classroom visits afterwards</t>
  </si>
  <si>
    <t>In-Kind Contributions Listing</t>
  </si>
  <si>
    <t>Revenues &amp; In-Kind Items:</t>
  </si>
  <si>
    <r>
      <t xml:space="preserve"> Picasso Project Budget Template: </t>
    </r>
    <r>
      <rPr>
        <b/>
        <i/>
        <u val="single"/>
        <sz val="14"/>
        <color indexed="8"/>
        <rFont val="Calibri"/>
        <family val="2"/>
      </rPr>
      <t>Your School Name Here</t>
    </r>
  </si>
  <si>
    <t>*$43 if clearances needed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</si>
</sst>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;[Red]&quot;$&quot;#,##0"/>
  </numFmts>
  <fonts count="60">
    <font>
      <sz val="11"/>
      <color theme="1"/>
      <name val="Calibri"/>
      <family val="2"/>
    </font>
    <font>
      <sz val="10"/>
      <color indexed="8"/>
      <name val="Arial"/>
      <family val="2"/>
    </font>
    <font>
      <b/>
      <u val="single"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6" fontId="0" fillId="0" borderId="10" xfId="0" applyNumberFormat="1" applyFont="1" applyBorder="1" applyAlignment="1">
      <alignment horizontal="left" wrapText="1"/>
    </xf>
    <xf numFmtId="0" fontId="51" fillId="0" borderId="0" xfId="0" applyFont="1" applyAlignment="1">
      <alignment wrapText="1"/>
    </xf>
    <xf numFmtId="6" fontId="50" fillId="0" borderId="0" xfId="0" applyNumberFormat="1" applyFont="1" applyBorder="1" applyAlignment="1">
      <alignment horizontal="right" wrapText="1"/>
    </xf>
    <xf numFmtId="6" fontId="50" fillId="0" borderId="11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6" fontId="52" fillId="0" borderId="10" xfId="0" applyNumberFormat="1" applyFont="1" applyBorder="1" applyAlignment="1">
      <alignment horizontal="left" wrapText="1"/>
    </xf>
    <xf numFmtId="0" fontId="52" fillId="0" borderId="12" xfId="0" applyFont="1" applyBorder="1" applyAlignment="1">
      <alignment horizontal="left" wrapText="1"/>
    </xf>
    <xf numFmtId="0" fontId="52" fillId="0" borderId="13" xfId="0" applyFont="1" applyBorder="1" applyAlignment="1">
      <alignment horizontal="left" wrapText="1"/>
    </xf>
    <xf numFmtId="6" fontId="52" fillId="0" borderId="13" xfId="0" applyNumberFormat="1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6" fontId="0" fillId="0" borderId="10" xfId="0" applyNumberFormat="1" applyFont="1" applyFill="1" applyBorder="1" applyAlignment="1">
      <alignment horizontal="left" wrapText="1"/>
    </xf>
    <xf numFmtId="0" fontId="52" fillId="0" borderId="0" xfId="0" applyFont="1" applyAlignment="1">
      <alignment wrapText="1"/>
    </xf>
    <xf numFmtId="0" fontId="50" fillId="0" borderId="10" xfId="0" applyFont="1" applyBorder="1" applyAlignment="1">
      <alignment wrapText="1"/>
    </xf>
    <xf numFmtId="0" fontId="52" fillId="0" borderId="10" xfId="42" applyNumberFormat="1" applyFont="1" applyBorder="1" applyAlignment="1">
      <alignment horizontal="left" wrapText="1"/>
    </xf>
    <xf numFmtId="0" fontId="50" fillId="0" borderId="10" xfId="0" applyNumberFormat="1" applyFont="1" applyBorder="1" applyAlignment="1">
      <alignment horizontal="center" wrapText="1"/>
    </xf>
    <xf numFmtId="0" fontId="52" fillId="0" borderId="10" xfId="0" applyNumberFormat="1" applyFont="1" applyBorder="1" applyAlignment="1">
      <alignment horizontal="left" wrapText="1"/>
    </xf>
    <xf numFmtId="0" fontId="52" fillId="0" borderId="12" xfId="0" applyNumberFormat="1" applyFont="1" applyBorder="1" applyAlignment="1">
      <alignment horizontal="left" wrapText="1"/>
    </xf>
    <xf numFmtId="0" fontId="52" fillId="0" borderId="13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6" fontId="52" fillId="0" borderId="15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left" wrapText="1"/>
    </xf>
    <xf numFmtId="0" fontId="0" fillId="33" borderId="0" xfId="0" applyFill="1" applyAlignment="1">
      <alignment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33" borderId="16" xfId="0" applyFill="1" applyBorder="1" applyAlignment="1">
      <alignment wrapText="1"/>
    </xf>
    <xf numFmtId="6" fontId="0" fillId="33" borderId="14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56" fillId="0" borderId="17" xfId="0" applyFont="1" applyBorder="1" applyAlignment="1">
      <alignment wrapText="1"/>
    </xf>
    <xf numFmtId="6" fontId="50" fillId="0" borderId="15" xfId="0" applyNumberFormat="1" applyFont="1" applyBorder="1" applyAlignment="1">
      <alignment horizontal="right" wrapText="1"/>
    </xf>
    <xf numFmtId="0" fontId="55" fillId="33" borderId="10" xfId="0" applyFont="1" applyFill="1" applyBorder="1" applyAlignment="1">
      <alignment horizontal="left" wrapText="1"/>
    </xf>
    <xf numFmtId="6" fontId="0" fillId="33" borderId="18" xfId="0" applyNumberFormat="1" applyFont="1" applyFill="1" applyBorder="1" applyAlignment="1">
      <alignment horizontal="left" wrapText="1"/>
    </xf>
    <xf numFmtId="0" fontId="55" fillId="33" borderId="19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6" fontId="0" fillId="0" borderId="13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20" xfId="0" applyBorder="1" applyAlignment="1">
      <alignment wrapText="1"/>
    </xf>
    <xf numFmtId="0" fontId="51" fillId="0" borderId="20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0" fontId="50" fillId="33" borderId="16" xfId="0" applyFont="1" applyFill="1" applyBorder="1" applyAlignment="1">
      <alignment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NumberFormat="1" applyFont="1" applyFill="1" applyBorder="1" applyAlignment="1">
      <alignment horizontal="left" wrapText="1"/>
    </xf>
    <xf numFmtId="0" fontId="0" fillId="33" borderId="15" xfId="0" applyFill="1" applyBorder="1" applyAlignment="1">
      <alignment wrapText="1"/>
    </xf>
    <xf numFmtId="6" fontId="50" fillId="0" borderId="17" xfId="0" applyNumberFormat="1" applyFont="1" applyBorder="1" applyAlignment="1">
      <alignment horizontal="right" wrapText="1"/>
    </xf>
    <xf numFmtId="0" fontId="50" fillId="33" borderId="12" xfId="0" applyFont="1" applyFill="1" applyBorder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4" xfId="0" applyNumberFormat="1" applyFont="1" applyFill="1" applyBorder="1" applyAlignment="1">
      <alignment horizontal="left" wrapText="1"/>
    </xf>
    <xf numFmtId="0" fontId="0" fillId="33" borderId="14" xfId="0" applyFill="1" applyBorder="1" applyAlignment="1">
      <alignment wrapText="1"/>
    </xf>
    <xf numFmtId="0" fontId="56" fillId="33" borderId="15" xfId="0" applyFont="1" applyFill="1" applyBorder="1" applyAlignment="1">
      <alignment wrapText="1"/>
    </xf>
    <xf numFmtId="0" fontId="50" fillId="33" borderId="0" xfId="0" applyFont="1" applyFill="1" applyAlignment="1">
      <alignment wrapText="1"/>
    </xf>
    <xf numFmtId="0" fontId="0" fillId="33" borderId="18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0" fontId="55" fillId="33" borderId="21" xfId="0" applyFont="1" applyFill="1" applyBorder="1" applyAlignment="1">
      <alignment horizontal="left" wrapText="1"/>
    </xf>
    <xf numFmtId="6" fontId="50" fillId="0" borderId="22" xfId="0" applyNumberFormat="1" applyFont="1" applyBorder="1" applyAlignment="1">
      <alignment horizontal="right" wrapText="1"/>
    </xf>
    <xf numFmtId="0" fontId="0" fillId="34" borderId="18" xfId="0" applyFill="1" applyBorder="1" applyAlignment="1">
      <alignment wrapText="1"/>
    </xf>
    <xf numFmtId="6" fontId="50" fillId="34" borderId="22" xfId="0" applyNumberFormat="1" applyFont="1" applyFill="1" applyBorder="1" applyAlignment="1">
      <alignment horizontal="right" wrapText="1"/>
    </xf>
    <xf numFmtId="0" fontId="52" fillId="0" borderId="13" xfId="42" applyNumberFormat="1" applyFont="1" applyBorder="1" applyAlignment="1">
      <alignment horizontal="left" wrapText="1"/>
    </xf>
    <xf numFmtId="0" fontId="0" fillId="33" borderId="14" xfId="0" applyFont="1" applyFill="1" applyBorder="1" applyAlignment="1">
      <alignment horizontal="center" wrapText="1"/>
    </xf>
    <xf numFmtId="0" fontId="0" fillId="33" borderId="14" xfId="0" applyNumberFormat="1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33" borderId="23" xfId="0" applyFont="1" applyFill="1" applyBorder="1" applyAlignment="1">
      <alignment wrapText="1"/>
    </xf>
    <xf numFmtId="0" fontId="0" fillId="0" borderId="12" xfId="0" applyBorder="1" applyAlignment="1">
      <alignment wrapText="1"/>
    </xf>
    <xf numFmtId="164" fontId="50" fillId="0" borderId="11" xfId="0" applyNumberFormat="1" applyFont="1" applyBorder="1" applyAlignment="1">
      <alignment wrapText="1"/>
    </xf>
    <xf numFmtId="164" fontId="50" fillId="0" borderId="15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6" fontId="50" fillId="0" borderId="13" xfId="0" applyNumberFormat="1" applyFont="1" applyBorder="1" applyAlignment="1">
      <alignment horizontal="right" wrapText="1"/>
    </xf>
    <xf numFmtId="0" fontId="50" fillId="33" borderId="24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55" fillId="33" borderId="19" xfId="0" applyNumberFormat="1" applyFont="1" applyFill="1" applyBorder="1" applyAlignment="1">
      <alignment wrapText="1"/>
    </xf>
    <xf numFmtId="0" fontId="0" fillId="0" borderId="14" xfId="0" applyNumberFormat="1" applyBorder="1" applyAlignment="1">
      <alignment wrapText="1"/>
    </xf>
    <xf numFmtId="6" fontId="52" fillId="0" borderId="14" xfId="0" applyNumberFormat="1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0" fillId="33" borderId="14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6" fontId="57" fillId="0" borderId="10" xfId="0" applyNumberFormat="1" applyFont="1" applyBorder="1" applyAlignment="1">
      <alignment horizontal="left" wrapText="1"/>
    </xf>
    <xf numFmtId="0" fontId="50" fillId="33" borderId="12" xfId="0" applyFont="1" applyFill="1" applyBorder="1" applyAlignment="1">
      <alignment horizontal="left" wrapText="1"/>
    </xf>
    <xf numFmtId="6" fontId="0" fillId="33" borderId="10" xfId="0" applyNumberFormat="1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52" fillId="33" borderId="12" xfId="0" applyFont="1" applyFill="1" applyBorder="1" applyAlignment="1">
      <alignment horizontal="left" wrapText="1"/>
    </xf>
    <xf numFmtId="0" fontId="52" fillId="33" borderId="14" xfId="0" applyFont="1" applyFill="1" applyBorder="1" applyAlignment="1">
      <alignment horizontal="left" wrapText="1"/>
    </xf>
    <xf numFmtId="6" fontId="52" fillId="33" borderId="14" xfId="0" applyNumberFormat="1" applyFont="1" applyFill="1" applyBorder="1" applyAlignment="1">
      <alignment horizontal="left" wrapText="1"/>
    </xf>
    <xf numFmtId="0" fontId="57" fillId="0" borderId="10" xfId="0" applyNumberFormat="1" applyFont="1" applyBorder="1" applyAlignment="1">
      <alignment horizontal="left" wrapText="1"/>
    </xf>
    <xf numFmtId="165" fontId="52" fillId="0" borderId="10" xfId="0" applyNumberFormat="1" applyFont="1" applyBorder="1" applyAlignment="1">
      <alignment horizontal="left" wrapText="1"/>
    </xf>
    <xf numFmtId="164" fontId="52" fillId="0" borderId="10" xfId="44" applyNumberFormat="1" applyFont="1" applyBorder="1" applyAlignment="1">
      <alignment horizontal="left" wrapText="1"/>
    </xf>
    <xf numFmtId="164" fontId="52" fillId="0" borderId="10" xfId="0" applyNumberFormat="1" applyFont="1" applyBorder="1" applyAlignment="1">
      <alignment horizontal="left" wrapText="1"/>
    </xf>
    <xf numFmtId="164" fontId="52" fillId="0" borderId="13" xfId="0" applyNumberFormat="1" applyFont="1" applyBorder="1" applyAlignment="1">
      <alignment horizontal="left" wrapText="1"/>
    </xf>
    <xf numFmtId="165" fontId="52" fillId="0" borderId="13" xfId="0" applyNumberFormat="1" applyFont="1" applyBorder="1" applyAlignment="1">
      <alignment horizontal="left" wrapText="1"/>
    </xf>
    <xf numFmtId="166" fontId="52" fillId="0" borderId="10" xfId="0" applyNumberFormat="1" applyFont="1" applyBorder="1" applyAlignment="1">
      <alignment horizontal="left" wrapText="1"/>
    </xf>
    <xf numFmtId="164" fontId="0" fillId="0" borderId="17" xfId="0" applyNumberFormat="1" applyBorder="1" applyAlignment="1">
      <alignment wrapText="1"/>
    </xf>
    <xf numFmtId="164" fontId="51" fillId="0" borderId="17" xfId="0" applyNumberFormat="1" applyFont="1" applyBorder="1" applyAlignment="1">
      <alignment wrapText="1"/>
    </xf>
    <xf numFmtId="164" fontId="56" fillId="0" borderId="17" xfId="0" applyNumberFormat="1" applyFont="1" applyBorder="1" applyAlignment="1">
      <alignment wrapText="1"/>
    </xf>
    <xf numFmtId="164" fontId="50" fillId="0" borderId="15" xfId="0" applyNumberFormat="1" applyFont="1" applyBorder="1" applyAlignment="1">
      <alignment horizontal="right" wrapText="1"/>
    </xf>
    <xf numFmtId="164" fontId="56" fillId="33" borderId="15" xfId="0" applyNumberFormat="1" applyFont="1" applyFill="1" applyBorder="1" applyAlignment="1">
      <alignment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7" xfId="0" applyNumberFormat="1" applyFont="1" applyBorder="1" applyAlignment="1">
      <alignment horizontal="right" wrapText="1"/>
    </xf>
    <xf numFmtId="164" fontId="50" fillId="34" borderId="15" xfId="0" applyNumberFormat="1" applyFont="1" applyFill="1" applyBorder="1" applyAlignment="1">
      <alignment horizontal="right" wrapText="1"/>
    </xf>
    <xf numFmtId="164" fontId="0" fillId="33" borderId="15" xfId="0" applyNumberFormat="1" applyFill="1" applyBorder="1" applyAlignment="1">
      <alignment wrapText="1"/>
    </xf>
    <xf numFmtId="164" fontId="52" fillId="0" borderId="14" xfId="0" applyNumberFormat="1" applyFont="1" applyBorder="1" applyAlignment="1">
      <alignment wrapText="1"/>
    </xf>
    <xf numFmtId="164" fontId="52" fillId="0" borderId="10" xfId="0" applyNumberFormat="1" applyFont="1" applyBorder="1" applyAlignment="1">
      <alignment horizontal="center" wrapText="1"/>
    </xf>
    <xf numFmtId="164" fontId="52" fillId="0" borderId="19" xfId="0" applyNumberFormat="1" applyFont="1" applyBorder="1" applyAlignment="1">
      <alignment horizontal="center" wrapText="1"/>
    </xf>
    <xf numFmtId="164" fontId="50" fillId="0" borderId="15" xfId="0" applyNumberFormat="1" applyFont="1" applyBorder="1" applyAlignment="1">
      <alignment horizontal="center" wrapText="1"/>
    </xf>
    <xf numFmtId="6" fontId="55" fillId="33" borderId="15" xfId="0" applyNumberFormat="1" applyFont="1" applyFill="1" applyBorder="1" applyAlignment="1">
      <alignment horizontal="left" wrapText="1"/>
    </xf>
    <xf numFmtId="0" fontId="55" fillId="33" borderId="15" xfId="0" applyFont="1" applyFill="1" applyBorder="1" applyAlignment="1">
      <alignment wrapText="1"/>
    </xf>
    <xf numFmtId="0" fontId="0" fillId="0" borderId="0" xfId="0" applyAlignment="1">
      <alignment wrapText="1"/>
    </xf>
    <xf numFmtId="0" fontId="52" fillId="33" borderId="12" xfId="0" applyFont="1" applyFill="1" applyBorder="1" applyAlignment="1">
      <alignment wrapText="1"/>
    </xf>
    <xf numFmtId="6" fontId="52" fillId="33" borderId="15" xfId="0" applyNumberFormat="1" applyFont="1" applyFill="1" applyBorder="1" applyAlignment="1">
      <alignment horizontal="center" wrapText="1"/>
    </xf>
    <xf numFmtId="0" fontId="52" fillId="33" borderId="14" xfId="0" applyFont="1" applyFill="1" applyBorder="1" applyAlignment="1">
      <alignment wrapText="1"/>
    </xf>
    <xf numFmtId="0" fontId="52" fillId="33" borderId="14" xfId="0" applyNumberFormat="1" applyFont="1" applyFill="1" applyBorder="1" applyAlignment="1">
      <alignment wrapText="1"/>
    </xf>
    <xf numFmtId="0" fontId="58" fillId="33" borderId="14" xfId="0" applyFont="1" applyFill="1" applyBorder="1" applyAlignment="1">
      <alignment horizontal="center" wrapText="1"/>
    </xf>
    <xf numFmtId="6" fontId="52" fillId="0" borderId="23" xfId="0" applyNumberFormat="1" applyFont="1" applyBorder="1" applyAlignment="1">
      <alignment horizontal="center" wrapText="1"/>
    </xf>
    <xf numFmtId="0" fontId="52" fillId="0" borderId="14" xfId="0" applyFont="1" applyBorder="1" applyAlignment="1">
      <alignment wrapText="1"/>
    </xf>
    <xf numFmtId="0" fontId="52" fillId="34" borderId="10" xfId="0" applyFont="1" applyFill="1" applyBorder="1" applyAlignment="1">
      <alignment wrapText="1"/>
    </xf>
    <xf numFmtId="0" fontId="58" fillId="34" borderId="10" xfId="0" applyFont="1" applyFill="1" applyBorder="1" applyAlignment="1">
      <alignment horizontal="center" wrapText="1"/>
    </xf>
    <xf numFmtId="0" fontId="52" fillId="34" borderId="10" xfId="0" applyNumberFormat="1" applyFont="1" applyFill="1" applyBorder="1" applyAlignment="1">
      <alignment wrapText="1"/>
    </xf>
    <xf numFmtId="0" fontId="55" fillId="33" borderId="10" xfId="0" applyNumberFormat="1" applyFont="1" applyFill="1" applyBorder="1" applyAlignment="1">
      <alignment wrapText="1"/>
    </xf>
    <xf numFmtId="6" fontId="52" fillId="34" borderId="19" xfId="0" applyNumberFormat="1" applyFont="1" applyFill="1" applyBorder="1" applyAlignment="1">
      <alignment horizontal="center" wrapText="1"/>
    </xf>
    <xf numFmtId="6" fontId="52" fillId="34" borderId="13" xfId="0" applyNumberFormat="1" applyFont="1" applyFill="1" applyBorder="1" applyAlignment="1">
      <alignment horizontal="center" wrapText="1"/>
    </xf>
    <xf numFmtId="164" fontId="52" fillId="34" borderId="10" xfId="0" applyNumberFormat="1" applyFont="1" applyFill="1" applyBorder="1" applyAlignment="1">
      <alignment horizontal="left" wrapText="1"/>
    </xf>
    <xf numFmtId="164" fontId="50" fillId="0" borderId="17" xfId="0" applyNumberFormat="1" applyFont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53" fillId="34" borderId="10" xfId="0" applyNumberFormat="1" applyFont="1" applyFill="1" applyBorder="1" applyAlignment="1">
      <alignment wrapText="1"/>
    </xf>
    <xf numFmtId="0" fontId="53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52" fillId="0" borderId="21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164" fontId="52" fillId="0" borderId="22" xfId="0" applyNumberFormat="1" applyFont="1" applyBorder="1" applyAlignment="1">
      <alignment horizontal="center" wrapText="1"/>
    </xf>
    <xf numFmtId="0" fontId="41" fillId="0" borderId="10" xfId="52" applyBorder="1" applyAlignment="1" applyProtection="1">
      <alignment horizontal="left" wrapText="1"/>
      <protection/>
    </xf>
    <xf numFmtId="164" fontId="0" fillId="0" borderId="0" xfId="0" applyNumberFormat="1" applyAlignment="1">
      <alignment wrapText="1"/>
    </xf>
    <xf numFmtId="164" fontId="50" fillId="0" borderId="10" xfId="0" applyNumberFormat="1" applyFont="1" applyBorder="1" applyAlignment="1">
      <alignment horizontal="center" wrapText="1"/>
    </xf>
    <xf numFmtId="164" fontId="56" fillId="0" borderId="0" xfId="0" applyNumberFormat="1" applyFont="1" applyAlignment="1">
      <alignment wrapText="1"/>
    </xf>
    <xf numFmtId="0" fontId="54" fillId="35" borderId="12" xfId="0" applyFont="1" applyFill="1" applyBorder="1" applyAlignment="1">
      <alignment wrapText="1"/>
    </xf>
    <xf numFmtId="0" fontId="54" fillId="35" borderId="14" xfId="0" applyFont="1" applyFill="1" applyBorder="1" applyAlignment="1">
      <alignment horizontal="center" wrapText="1"/>
    </xf>
    <xf numFmtId="0" fontId="54" fillId="35" borderId="18" xfId="0" applyFont="1" applyFill="1" applyBorder="1" applyAlignment="1">
      <alignment wrapText="1"/>
    </xf>
    <xf numFmtId="0" fontId="54" fillId="35" borderId="22" xfId="0" applyFont="1" applyFill="1" applyBorder="1" applyAlignment="1">
      <alignment wrapText="1"/>
    </xf>
    <xf numFmtId="164" fontId="54" fillId="35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9" fillId="0" borderId="23" xfId="0" applyFont="1" applyBorder="1" applyAlignment="1">
      <alignment horizontal="left" wrapText="1"/>
    </xf>
    <xf numFmtId="0" fontId="51" fillId="0" borderId="23" xfId="0" applyFont="1" applyBorder="1" applyAlignment="1">
      <alignment horizontal="left" wrapText="1"/>
    </xf>
    <xf numFmtId="0" fontId="59" fillId="0" borderId="14" xfId="0" applyFont="1" applyBorder="1" applyAlignment="1">
      <alignment horizontal="left" wrapText="1"/>
    </xf>
    <xf numFmtId="0" fontId="59" fillId="0" borderId="14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2" fillId="0" borderId="21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tycommunitycenter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75" zoomScaleNormal="75" zoomScalePageLayoutView="0" workbookViewId="0" topLeftCell="A1">
      <selection activeCell="A29" sqref="A29"/>
    </sheetView>
  </sheetViews>
  <sheetFormatPr defaultColWidth="9.140625" defaultRowHeight="15"/>
  <cols>
    <col min="1" max="1" width="35.140625" style="4" customWidth="1"/>
    <col min="2" max="2" width="30.8515625" style="4" customWidth="1"/>
    <col min="3" max="3" width="11.421875" style="4" customWidth="1"/>
    <col min="4" max="4" width="10.00390625" style="28" customWidth="1"/>
    <col min="5" max="5" width="11.28125" style="4" customWidth="1"/>
    <col min="6" max="8" width="9.140625" style="4" customWidth="1"/>
    <col min="9" max="16384" width="9.140625" style="4" customWidth="1"/>
  </cols>
  <sheetData>
    <row r="1" spans="1:6" s="3" customFormat="1" ht="18.75">
      <c r="A1" s="153" t="s">
        <v>64</v>
      </c>
      <c r="B1" s="154"/>
      <c r="C1" s="154"/>
      <c r="D1" s="154"/>
      <c r="E1" s="154"/>
      <c r="F1" s="154"/>
    </row>
    <row r="2" spans="1:6" ht="15.75">
      <c r="A2" s="155" t="s">
        <v>29</v>
      </c>
      <c r="B2" s="156"/>
      <c r="C2" s="156"/>
      <c r="D2" s="156"/>
      <c r="E2" s="156"/>
      <c r="F2" s="156"/>
    </row>
    <row r="3" spans="1:6" ht="15">
      <c r="A3" s="6" t="s">
        <v>0</v>
      </c>
      <c r="B3" s="6" t="s">
        <v>1</v>
      </c>
      <c r="C3" s="6" t="s">
        <v>21</v>
      </c>
      <c r="D3" s="22" t="s">
        <v>22</v>
      </c>
      <c r="E3" s="20" t="s">
        <v>40</v>
      </c>
      <c r="F3" s="6" t="s">
        <v>3</v>
      </c>
    </row>
    <row r="4" spans="1:6" ht="15">
      <c r="A4" s="53" t="s">
        <v>4</v>
      </c>
      <c r="B4" s="54"/>
      <c r="C4" s="54"/>
      <c r="D4" s="55"/>
      <c r="E4" s="34"/>
      <c r="F4" s="56"/>
    </row>
    <row r="5" spans="1:6" ht="15">
      <c r="A5" s="12"/>
      <c r="B5" s="12"/>
      <c r="C5" s="14"/>
      <c r="D5" s="24"/>
      <c r="E5" s="13">
        <v>0</v>
      </c>
      <c r="F5" s="50"/>
    </row>
    <row r="6" spans="1:6" ht="15">
      <c r="A6" s="12"/>
      <c r="B6" s="12"/>
      <c r="C6" s="14"/>
      <c r="D6" s="24"/>
      <c r="E6" s="13">
        <v>0</v>
      </c>
      <c r="F6" s="50"/>
    </row>
    <row r="7" spans="1:6" ht="15">
      <c r="A7" s="15"/>
      <c r="B7" s="15"/>
      <c r="C7" s="15"/>
      <c r="D7" s="25"/>
      <c r="E7" s="16">
        <f>C7*D7</f>
        <v>0</v>
      </c>
      <c r="F7" s="51"/>
    </row>
    <row r="8" spans="1:6" ht="15.75">
      <c r="A8" s="12"/>
      <c r="B8" s="12"/>
      <c r="C8" s="13"/>
      <c r="D8" s="23"/>
      <c r="E8" s="13">
        <f>C8*D8</f>
        <v>0</v>
      </c>
      <c r="F8" s="52"/>
    </row>
    <row r="9" spans="1:6" ht="15">
      <c r="A9" s="38"/>
      <c r="B9" s="37"/>
      <c r="C9" s="39"/>
      <c r="D9" s="44" t="s">
        <v>20</v>
      </c>
      <c r="E9" s="76"/>
      <c r="F9" s="43">
        <f>SUM(E5:E8)</f>
        <v>0</v>
      </c>
    </row>
    <row r="10" spans="1:6" ht="15.75">
      <c r="A10" s="58" t="s">
        <v>5</v>
      </c>
      <c r="B10" s="59"/>
      <c r="C10" s="39"/>
      <c r="D10" s="60"/>
      <c r="E10" s="61"/>
      <c r="F10" s="62"/>
    </row>
    <row r="11" spans="1:7" ht="15.75">
      <c r="A11" s="1"/>
      <c r="B11" s="1"/>
      <c r="C11" s="8"/>
      <c r="D11" s="26"/>
      <c r="E11" s="8">
        <v>0</v>
      </c>
      <c r="F11" s="42"/>
      <c r="G11" s="9"/>
    </row>
    <row r="12" spans="1:7" s="30" customFormat="1" ht="15.75">
      <c r="A12" s="1"/>
      <c r="B12" s="1"/>
      <c r="C12" s="8"/>
      <c r="D12" s="26"/>
      <c r="E12" s="8">
        <v>0</v>
      </c>
      <c r="F12" s="42"/>
      <c r="G12" s="9"/>
    </row>
    <row r="13" spans="1:6" ht="15">
      <c r="A13" s="66"/>
      <c r="B13" s="59"/>
      <c r="C13" s="39"/>
      <c r="D13" s="40" t="s">
        <v>18</v>
      </c>
      <c r="E13" s="76"/>
      <c r="F13" s="43">
        <f>SUM(E11:E12)</f>
        <v>0</v>
      </c>
    </row>
    <row r="14" spans="1:6" ht="15.75">
      <c r="A14" s="63" t="s">
        <v>27</v>
      </c>
      <c r="B14" s="54"/>
      <c r="C14" s="54"/>
      <c r="D14" s="55"/>
      <c r="E14" s="34"/>
      <c r="F14" s="62"/>
    </row>
    <row r="15" spans="1:6" ht="15.75">
      <c r="A15" s="1"/>
      <c r="B15" s="1"/>
      <c r="C15" s="8"/>
      <c r="D15" s="26"/>
      <c r="E15" s="8">
        <v>0</v>
      </c>
      <c r="F15" s="42"/>
    </row>
    <row r="16" spans="1:6" ht="15.75">
      <c r="A16" s="1"/>
      <c r="B16" s="1"/>
      <c r="C16" s="1"/>
      <c r="D16" s="26"/>
      <c r="E16" s="8">
        <f>C16*D16</f>
        <v>0</v>
      </c>
      <c r="F16" s="42"/>
    </row>
    <row r="17" spans="1:6" ht="15">
      <c r="A17" s="67"/>
      <c r="B17" s="64"/>
      <c r="C17" s="64"/>
      <c r="D17" s="44" t="s">
        <v>18</v>
      </c>
      <c r="E17" s="76"/>
      <c r="F17" s="68">
        <f>SUM(E15:E16)</f>
        <v>0</v>
      </c>
    </row>
    <row r="18" spans="1:6" ht="15.75">
      <c r="A18" s="58" t="s">
        <v>6</v>
      </c>
      <c r="B18" s="59"/>
      <c r="C18" s="59"/>
      <c r="D18" s="60"/>
      <c r="E18" s="39"/>
      <c r="F18" s="62"/>
    </row>
    <row r="19" spans="1:6" ht="15.75">
      <c r="A19" s="47"/>
      <c r="B19" s="47"/>
      <c r="C19" s="48"/>
      <c r="D19" s="49"/>
      <c r="E19" s="48">
        <v>0</v>
      </c>
      <c r="F19" s="42"/>
    </row>
    <row r="20" spans="1:6" ht="15">
      <c r="A20" s="17"/>
      <c r="B20" s="7"/>
      <c r="C20" s="8"/>
      <c r="D20" s="26"/>
      <c r="E20" s="18">
        <v>0</v>
      </c>
      <c r="F20" s="41"/>
    </row>
    <row r="21" spans="1:6" ht="15">
      <c r="A21" s="17"/>
      <c r="B21" s="7"/>
      <c r="C21" s="8"/>
      <c r="D21" s="26"/>
      <c r="E21" s="18">
        <v>0</v>
      </c>
      <c r="F21" s="41"/>
    </row>
    <row r="22" spans="1:6" ht="15">
      <c r="A22" s="2"/>
      <c r="B22" s="2"/>
      <c r="C22" s="2"/>
      <c r="D22" s="27"/>
      <c r="E22" s="8">
        <v>0</v>
      </c>
      <c r="F22" s="57"/>
    </row>
    <row r="23" spans="1:6" ht="15">
      <c r="A23" s="34"/>
      <c r="B23" s="64"/>
      <c r="C23" s="64"/>
      <c r="D23" s="46" t="s">
        <v>18</v>
      </c>
      <c r="E23" s="69"/>
      <c r="F23" s="70">
        <f>SUM(E19:E22)</f>
        <v>0</v>
      </c>
    </row>
    <row r="24" spans="1:6" ht="15">
      <c r="A24" s="58" t="s">
        <v>23</v>
      </c>
      <c r="B24" s="72"/>
      <c r="C24" s="72"/>
      <c r="D24" s="73"/>
      <c r="E24" s="61"/>
      <c r="F24" s="56"/>
    </row>
    <row r="25" spans="1:6" ht="15">
      <c r="A25" s="15"/>
      <c r="B25" s="15"/>
      <c r="C25" s="16"/>
      <c r="D25" s="71"/>
      <c r="E25" s="16">
        <v>0</v>
      </c>
      <c r="F25" s="41"/>
    </row>
    <row r="26" spans="1:6" ht="15">
      <c r="A26" s="12"/>
      <c r="B26" s="12"/>
      <c r="C26" s="13"/>
      <c r="D26" s="23"/>
      <c r="E26" s="13">
        <v>0</v>
      </c>
      <c r="F26" s="41"/>
    </row>
    <row r="27" spans="1:6" ht="15">
      <c r="A27" s="34"/>
      <c r="B27" s="64"/>
      <c r="C27" s="45"/>
      <c r="D27" s="44" t="s">
        <v>20</v>
      </c>
      <c r="E27" s="74"/>
      <c r="F27" s="68">
        <f>SUM(E25:E26)</f>
        <v>0</v>
      </c>
    </row>
    <row r="28" spans="1:6" ht="15">
      <c r="A28" s="58" t="s">
        <v>33</v>
      </c>
      <c r="B28" s="72"/>
      <c r="C28" s="72"/>
      <c r="D28" s="73"/>
      <c r="E28" s="61"/>
      <c r="F28" s="56"/>
    </row>
    <row r="29" spans="1:6" ht="15">
      <c r="A29" s="33" t="s">
        <v>65</v>
      </c>
      <c r="B29" s="12"/>
      <c r="C29" s="13"/>
      <c r="D29" s="21"/>
      <c r="E29" s="101">
        <v>0</v>
      </c>
      <c r="F29" s="79"/>
    </row>
    <row r="30" spans="1:6" s="19" customFormat="1" ht="15">
      <c r="A30" s="33" t="s">
        <v>24</v>
      </c>
      <c r="B30" s="12"/>
      <c r="C30" s="13"/>
      <c r="D30" s="23"/>
      <c r="E30" s="101">
        <v>0</v>
      </c>
      <c r="F30" s="50"/>
    </row>
    <row r="31" spans="1:6" s="19" customFormat="1" ht="15">
      <c r="A31" s="33" t="s">
        <v>25</v>
      </c>
      <c r="B31" s="12"/>
      <c r="C31" s="13"/>
      <c r="D31" s="23"/>
      <c r="E31" s="101">
        <v>0</v>
      </c>
      <c r="F31" s="80"/>
    </row>
    <row r="32" spans="1:6" ht="15">
      <c r="A32" s="66"/>
      <c r="B32" s="59"/>
      <c r="C32" s="39"/>
      <c r="D32" s="44" t="s">
        <v>20</v>
      </c>
      <c r="E32" s="76"/>
      <c r="F32" s="78">
        <f>SUM(E29:E31)</f>
        <v>0</v>
      </c>
    </row>
    <row r="33" spans="1:6" s="19" customFormat="1" ht="15">
      <c r="A33" s="81" t="s">
        <v>30</v>
      </c>
      <c r="B33" s="82"/>
      <c r="C33" s="82"/>
      <c r="D33" s="83" t="s">
        <v>28</v>
      </c>
      <c r="E33" s="10"/>
      <c r="F33" s="135">
        <f>SUM(F9:F32)</f>
        <v>0</v>
      </c>
    </row>
    <row r="34" spans="1:6" s="19" customFormat="1" ht="18.75">
      <c r="A34" s="157" t="s">
        <v>42</v>
      </c>
      <c r="B34" s="157"/>
      <c r="C34" s="157"/>
      <c r="D34" s="84"/>
      <c r="E34" s="31"/>
      <c r="F34" s="85"/>
    </row>
    <row r="35" spans="1:6" ht="15">
      <c r="A35" s="121" t="s">
        <v>15</v>
      </c>
      <c r="B35" s="125"/>
      <c r="C35" s="123"/>
      <c r="D35" s="124"/>
      <c r="E35" s="97">
        <v>0</v>
      </c>
      <c r="F35" s="122"/>
    </row>
    <row r="36" spans="1:6" s="120" customFormat="1" ht="15">
      <c r="A36" s="138" t="s">
        <v>38</v>
      </c>
      <c r="B36" s="129"/>
      <c r="C36" s="128"/>
      <c r="D36" s="130"/>
      <c r="E36" s="134">
        <v>0</v>
      </c>
      <c r="F36" s="132"/>
    </row>
    <row r="37" spans="1:6" s="120" customFormat="1" ht="15">
      <c r="A37" s="138" t="s">
        <v>38</v>
      </c>
      <c r="B37" s="129"/>
      <c r="C37" s="128"/>
      <c r="D37" s="130"/>
      <c r="E37" s="134">
        <v>0</v>
      </c>
      <c r="F37" s="133"/>
    </row>
    <row r="38" spans="1:6" ht="15">
      <c r="A38" s="66"/>
      <c r="B38" s="125"/>
      <c r="C38" s="123"/>
      <c r="D38" s="131" t="s">
        <v>18</v>
      </c>
      <c r="E38" s="127"/>
      <c r="F38" s="77">
        <f>SUM(E35:E37)</f>
        <v>0</v>
      </c>
    </row>
    <row r="39" spans="1:6" ht="37.5" customHeight="1">
      <c r="A39" s="158" t="s">
        <v>62</v>
      </c>
      <c r="B39" s="158"/>
      <c r="F39" s="126"/>
    </row>
    <row r="40" spans="1:6" ht="15">
      <c r="A40" s="137" t="s">
        <v>39</v>
      </c>
      <c r="B40" s="130"/>
      <c r="C40" s="130"/>
      <c r="D40" s="130"/>
      <c r="E40" s="134"/>
      <c r="F40" s="32"/>
    </row>
    <row r="41" spans="1:6" ht="15">
      <c r="A41" s="137" t="s">
        <v>39</v>
      </c>
      <c r="B41" s="130"/>
      <c r="C41" s="130"/>
      <c r="D41" s="130"/>
      <c r="E41" s="134"/>
      <c r="F41" s="11"/>
    </row>
    <row r="42" spans="1:6" s="120" customFormat="1" ht="15">
      <c r="A42" s="121"/>
      <c r="B42" s="61"/>
      <c r="C42" s="56"/>
      <c r="D42" s="136"/>
      <c r="E42" s="76"/>
      <c r="F42" s="43"/>
    </row>
    <row r="43" ht="15">
      <c r="G43" s="4" t="s">
        <v>43</v>
      </c>
    </row>
  </sheetData>
  <sheetProtection/>
  <mergeCells count="4">
    <mergeCell ref="A1:F1"/>
    <mergeCell ref="A2:F2"/>
    <mergeCell ref="A34:C34"/>
    <mergeCell ref="A39:B39"/>
  </mergeCells>
  <printOptions/>
  <pageMargins left="0.7" right="0.7" top="0.75" bottom="0.75" header="0.3" footer="0.3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32.7109375" style="4" customWidth="1"/>
    <col min="2" max="2" width="33.7109375" style="4" customWidth="1"/>
    <col min="3" max="3" width="16.8515625" style="4" customWidth="1"/>
    <col min="4" max="4" width="9.28125" style="29" customWidth="1"/>
    <col min="5" max="5" width="11.28125" style="4" customWidth="1"/>
    <col min="6" max="6" width="10.00390625" style="145" bestFit="1" customWidth="1"/>
    <col min="7" max="8" width="9.140625" style="4" customWidth="1"/>
    <col min="9" max="16384" width="9.140625" style="4" customWidth="1"/>
  </cols>
  <sheetData>
    <row r="1" spans="1:6" s="3" customFormat="1" ht="18.75">
      <c r="A1" s="153" t="s">
        <v>17</v>
      </c>
      <c r="B1" s="154"/>
      <c r="C1" s="154"/>
      <c r="D1" s="154"/>
      <c r="E1" s="154"/>
      <c r="F1" s="154"/>
    </row>
    <row r="2" spans="1:5" ht="18.75">
      <c r="A2" s="35" t="s">
        <v>29</v>
      </c>
      <c r="C2" s="5"/>
      <c r="D2" s="5"/>
      <c r="E2" s="5"/>
    </row>
    <row r="3" spans="1:6" ht="15">
      <c r="A3" s="6" t="s">
        <v>0</v>
      </c>
      <c r="B3" s="6" t="s">
        <v>1</v>
      </c>
      <c r="C3" s="6" t="s">
        <v>2</v>
      </c>
      <c r="D3" s="6" t="s">
        <v>22</v>
      </c>
      <c r="E3" s="20" t="s">
        <v>40</v>
      </c>
      <c r="F3" s="146" t="s">
        <v>3</v>
      </c>
    </row>
    <row r="4" spans="1:6" ht="13.5" customHeight="1">
      <c r="A4" s="58" t="s">
        <v>4</v>
      </c>
      <c r="B4" s="59"/>
      <c r="C4" s="59"/>
      <c r="D4" s="59"/>
      <c r="E4" s="61"/>
      <c r="F4" s="113"/>
    </row>
    <row r="5" spans="1:6" ht="26.25">
      <c r="A5" s="12" t="s">
        <v>8</v>
      </c>
      <c r="B5" s="12" t="s">
        <v>47</v>
      </c>
      <c r="C5" s="13">
        <v>300</v>
      </c>
      <c r="D5" s="23">
        <v>2</v>
      </c>
      <c r="E5" s="101">
        <f>C5*D5</f>
        <v>600</v>
      </c>
      <c r="F5" s="105"/>
    </row>
    <row r="6" spans="1:6" ht="26.25">
      <c r="A6" s="12" t="s">
        <v>9</v>
      </c>
      <c r="B6" s="12" t="s">
        <v>48</v>
      </c>
      <c r="C6" s="89">
        <v>30</v>
      </c>
      <c r="D6" s="98">
        <v>1</v>
      </c>
      <c r="E6" s="101">
        <f>C6*D6</f>
        <v>30</v>
      </c>
      <c r="F6" s="105"/>
    </row>
    <row r="7" spans="1:6" ht="26.25">
      <c r="A7" s="12" t="s">
        <v>46</v>
      </c>
      <c r="B7" s="12" t="s">
        <v>41</v>
      </c>
      <c r="C7" s="100">
        <v>0</v>
      </c>
      <c r="D7" s="23">
        <v>0</v>
      </c>
      <c r="E7" s="101">
        <f>C7*D7</f>
        <v>0</v>
      </c>
      <c r="F7" s="106"/>
    </row>
    <row r="8" spans="1:6" ht="26.25">
      <c r="A8" s="12" t="s">
        <v>50</v>
      </c>
      <c r="B8" s="12" t="s">
        <v>51</v>
      </c>
      <c r="C8" s="13">
        <v>3</v>
      </c>
      <c r="D8" s="23">
        <v>15</v>
      </c>
      <c r="E8" s="101">
        <f>C8*D8</f>
        <v>45</v>
      </c>
      <c r="F8" s="107"/>
    </row>
    <row r="9" spans="1:6" ht="15">
      <c r="A9" s="88"/>
      <c r="B9" s="37"/>
      <c r="C9" s="91"/>
      <c r="D9" s="91"/>
      <c r="E9" s="44" t="s">
        <v>20</v>
      </c>
      <c r="F9" s="108">
        <f>SUM(E5:E8)</f>
        <v>675</v>
      </c>
    </row>
    <row r="10" spans="1:6" ht="15.75">
      <c r="A10" s="58" t="s">
        <v>5</v>
      </c>
      <c r="B10" s="59"/>
      <c r="C10" s="39"/>
      <c r="D10" s="39"/>
      <c r="E10" s="61"/>
      <c r="F10" s="109"/>
    </row>
    <row r="11" spans="1:7" ht="26.25">
      <c r="A11" s="15" t="s">
        <v>11</v>
      </c>
      <c r="B11" s="15" t="s">
        <v>49</v>
      </c>
      <c r="C11" s="16">
        <v>300</v>
      </c>
      <c r="D11" s="25">
        <v>3</v>
      </c>
      <c r="E11" s="16">
        <f>C11*D11</f>
        <v>900</v>
      </c>
      <c r="F11" s="107"/>
      <c r="G11" s="9"/>
    </row>
    <row r="12" spans="1:6" ht="15">
      <c r="A12" s="88"/>
      <c r="B12" s="37"/>
      <c r="C12" s="91"/>
      <c r="D12" s="91"/>
      <c r="E12" s="44" t="s">
        <v>18</v>
      </c>
      <c r="F12" s="110">
        <f>SUM(E11)</f>
        <v>900</v>
      </c>
    </row>
    <row r="13" spans="1:6" s="30" customFormat="1" ht="15.75">
      <c r="A13" s="90" t="s">
        <v>14</v>
      </c>
      <c r="B13" s="59"/>
      <c r="C13" s="59"/>
      <c r="D13" s="59"/>
      <c r="E13" s="39"/>
      <c r="F13" s="109"/>
    </row>
    <row r="14" spans="1:6" s="30" customFormat="1" ht="26.25">
      <c r="A14" s="15" t="s">
        <v>12</v>
      </c>
      <c r="B14" s="15" t="s">
        <v>57</v>
      </c>
      <c r="C14" s="102">
        <v>10</v>
      </c>
      <c r="D14" s="25">
        <v>20</v>
      </c>
      <c r="E14" s="16">
        <f>C14*D14</f>
        <v>200</v>
      </c>
      <c r="F14" s="107"/>
    </row>
    <row r="15" spans="1:6" s="30" customFormat="1" ht="26.25">
      <c r="A15" s="94" t="s">
        <v>52</v>
      </c>
      <c r="B15" s="86" t="s">
        <v>56</v>
      </c>
      <c r="C15" s="101">
        <v>2</v>
      </c>
      <c r="D15" s="23">
        <v>100</v>
      </c>
      <c r="E15" s="16">
        <f>C15*D15</f>
        <v>200</v>
      </c>
      <c r="F15" s="105"/>
    </row>
    <row r="16" spans="1:6" s="30" customFormat="1" ht="26.25">
      <c r="A16" s="12" t="s">
        <v>53</v>
      </c>
      <c r="B16" s="144" t="s">
        <v>54</v>
      </c>
      <c r="C16" s="99">
        <v>5</v>
      </c>
      <c r="D16" s="23">
        <v>50</v>
      </c>
      <c r="E16" s="16">
        <f>C16*D16</f>
        <v>250</v>
      </c>
      <c r="F16" s="111"/>
    </row>
    <row r="17" spans="1:6" s="30" customFormat="1" ht="15">
      <c r="A17" s="92"/>
      <c r="B17" s="93"/>
      <c r="C17" s="93"/>
      <c r="D17" s="93"/>
      <c r="E17" s="44" t="s">
        <v>18</v>
      </c>
      <c r="F17" s="110">
        <f>SUM(E14:E16)</f>
        <v>650</v>
      </c>
    </row>
    <row r="18" spans="1:6" ht="15.75">
      <c r="A18" s="58" t="s">
        <v>6</v>
      </c>
      <c r="B18" s="59"/>
      <c r="C18" s="59"/>
      <c r="D18" s="59"/>
      <c r="E18" s="61"/>
      <c r="F18" s="109"/>
    </row>
    <row r="19" spans="1:6" ht="15.75">
      <c r="A19" s="15" t="s">
        <v>55</v>
      </c>
      <c r="B19" s="15" t="s">
        <v>10</v>
      </c>
      <c r="C19" s="102">
        <v>200.25</v>
      </c>
      <c r="D19" s="25"/>
      <c r="E19" s="16">
        <f>C19</f>
        <v>200.25</v>
      </c>
      <c r="F19" s="107"/>
    </row>
    <row r="20" spans="1:6" ht="26.25">
      <c r="A20" s="12" t="s">
        <v>13</v>
      </c>
      <c r="B20" s="12" t="s">
        <v>58</v>
      </c>
      <c r="C20" s="101">
        <v>5</v>
      </c>
      <c r="D20" s="23">
        <v>150</v>
      </c>
      <c r="E20" s="101">
        <f>C20*D20</f>
        <v>750</v>
      </c>
      <c r="F20" s="107"/>
    </row>
    <row r="21" spans="1:6" ht="15">
      <c r="A21" s="66"/>
      <c r="B21" s="59"/>
      <c r="C21" s="59"/>
      <c r="D21" s="59"/>
      <c r="E21" s="44" t="s">
        <v>18</v>
      </c>
      <c r="F21" s="112">
        <f>SUM(E19:E20)</f>
        <v>950.25</v>
      </c>
    </row>
    <row r="22" spans="1:6" ht="15">
      <c r="A22" s="53" t="s">
        <v>23</v>
      </c>
      <c r="B22" s="65"/>
      <c r="C22" s="65"/>
      <c r="D22" s="65"/>
      <c r="E22" s="34"/>
      <c r="F22" s="113"/>
    </row>
    <row r="23" spans="1:6" ht="26.25">
      <c r="A23" s="12" t="s">
        <v>7</v>
      </c>
      <c r="B23" s="12" t="s">
        <v>59</v>
      </c>
      <c r="C23" s="13">
        <v>150</v>
      </c>
      <c r="D23" s="23">
        <v>8</v>
      </c>
      <c r="E23" s="13">
        <f>C23*D23</f>
        <v>1200</v>
      </c>
      <c r="F23" s="105"/>
    </row>
    <row r="24" spans="1:6" ht="39">
      <c r="A24" s="12" t="s">
        <v>60</v>
      </c>
      <c r="B24" s="12" t="s">
        <v>61</v>
      </c>
      <c r="C24" s="13">
        <v>800</v>
      </c>
      <c r="D24" s="23">
        <v>2</v>
      </c>
      <c r="E24" s="13">
        <f>C24*D24</f>
        <v>1600</v>
      </c>
      <c r="F24" s="105"/>
    </row>
    <row r="25" spans="1:6" s="29" customFormat="1" ht="15">
      <c r="A25" s="95"/>
      <c r="B25" s="96"/>
      <c r="C25" s="97"/>
      <c r="D25" s="97"/>
      <c r="E25" s="40" t="s">
        <v>18</v>
      </c>
      <c r="F25" s="110">
        <f>SUM(E23:E24)</f>
        <v>2800</v>
      </c>
    </row>
    <row r="26" spans="1:6" ht="15">
      <c r="A26" s="58" t="s">
        <v>32</v>
      </c>
      <c r="B26" s="72"/>
      <c r="C26" s="72"/>
      <c r="D26" s="72"/>
      <c r="E26" s="61"/>
      <c r="F26" s="113"/>
    </row>
    <row r="27" spans="1:6" ht="30" customHeight="1">
      <c r="A27" s="15" t="s">
        <v>34</v>
      </c>
      <c r="B27" s="15" t="s">
        <v>35</v>
      </c>
      <c r="C27" s="103">
        <v>48.75</v>
      </c>
      <c r="D27" s="25">
        <v>1</v>
      </c>
      <c r="E27" s="103">
        <f>(C27*D27)</f>
        <v>48.75</v>
      </c>
      <c r="F27" s="105"/>
    </row>
    <row r="28" spans="1:6" s="30" customFormat="1" ht="26.25">
      <c r="A28" s="12" t="s">
        <v>26</v>
      </c>
      <c r="B28" s="12" t="s">
        <v>36</v>
      </c>
      <c r="C28" s="104">
        <v>250</v>
      </c>
      <c r="D28" s="23">
        <v>1</v>
      </c>
      <c r="E28" s="101">
        <f>(C28*D28)</f>
        <v>250</v>
      </c>
      <c r="F28" s="105"/>
    </row>
    <row r="29" spans="1:6" ht="15.75">
      <c r="A29" s="12" t="s">
        <v>37</v>
      </c>
      <c r="B29" s="12"/>
      <c r="C29" s="104">
        <v>250</v>
      </c>
      <c r="D29" s="23">
        <v>1</v>
      </c>
      <c r="E29" s="101">
        <f>(C29*D29)</f>
        <v>250</v>
      </c>
      <c r="F29" s="107"/>
    </row>
    <row r="30" spans="1:6" ht="15">
      <c r="A30" s="66"/>
      <c r="B30" s="59"/>
      <c r="C30" s="39"/>
      <c r="D30" s="39"/>
      <c r="E30" s="44" t="s">
        <v>20</v>
      </c>
      <c r="F30" s="108">
        <f>SUM(E27:E29)</f>
        <v>548.75</v>
      </c>
    </row>
    <row r="31" spans="1:6" s="19" customFormat="1" ht="15">
      <c r="A31" s="53" t="s">
        <v>30</v>
      </c>
      <c r="B31" s="75"/>
      <c r="C31" s="75"/>
      <c r="D31" s="75"/>
      <c r="E31" s="118" t="s">
        <v>3</v>
      </c>
      <c r="F31" s="77">
        <f>SUM(F9:F12:F17:F21:F25:F30)</f>
        <v>6524</v>
      </c>
    </row>
    <row r="32" spans="1:6" s="19" customFormat="1" ht="18.75">
      <c r="A32" s="36" t="s">
        <v>63</v>
      </c>
      <c r="B32" s="4"/>
      <c r="C32" s="4"/>
      <c r="D32" s="29"/>
      <c r="E32" s="4"/>
      <c r="F32" s="114"/>
    </row>
    <row r="33" spans="1:6" s="19" customFormat="1" ht="18.75">
      <c r="A33" s="148" t="s">
        <v>15</v>
      </c>
      <c r="B33" s="149"/>
      <c r="C33" s="150"/>
      <c r="D33" s="150"/>
      <c r="E33" s="151"/>
      <c r="F33" s="152">
        <v>4000</v>
      </c>
    </row>
    <row r="34" spans="1:6" ht="15">
      <c r="A34" s="159" t="s">
        <v>19</v>
      </c>
      <c r="B34" s="160"/>
      <c r="C34" s="160"/>
      <c r="D34" s="160"/>
      <c r="E34" s="161"/>
      <c r="F34" s="115">
        <v>1000</v>
      </c>
    </row>
    <row r="35" spans="1:6" ht="15">
      <c r="A35" s="159" t="s">
        <v>16</v>
      </c>
      <c r="B35" s="160"/>
      <c r="C35" s="160"/>
      <c r="D35" s="160"/>
      <c r="E35" s="161"/>
      <c r="F35" s="115">
        <v>1179</v>
      </c>
    </row>
    <row r="36" spans="1:6" ht="15">
      <c r="A36" s="162" t="s">
        <v>44</v>
      </c>
      <c r="B36" s="163"/>
      <c r="C36" s="163"/>
      <c r="D36" s="163"/>
      <c r="E36" s="164"/>
      <c r="F36" s="116">
        <v>0</v>
      </c>
    </row>
    <row r="37" spans="1:6" s="139" customFormat="1" ht="15">
      <c r="A37" s="140" t="s">
        <v>45</v>
      </c>
      <c r="B37" s="141"/>
      <c r="C37" s="141"/>
      <c r="D37" s="141"/>
      <c r="E37" s="142"/>
      <c r="F37" s="143">
        <v>345</v>
      </c>
    </row>
    <row r="38" spans="1:6" ht="15">
      <c r="A38" s="58" t="s">
        <v>31</v>
      </c>
      <c r="B38" s="87"/>
      <c r="C38" s="61"/>
      <c r="D38" s="61"/>
      <c r="E38" s="119" t="s">
        <v>3</v>
      </c>
      <c r="F38" s="117">
        <f>SUM(F33:F37)</f>
        <v>6524</v>
      </c>
    </row>
    <row r="39" ht="15.75">
      <c r="F39" s="147"/>
    </row>
  </sheetData>
  <sheetProtection/>
  <mergeCells count="4">
    <mergeCell ref="A1:F1"/>
    <mergeCell ref="A34:E34"/>
    <mergeCell ref="A35:E35"/>
    <mergeCell ref="A36:E36"/>
  </mergeCells>
  <hyperlinks>
    <hyperlink ref="B16" r:id="rId1" display="www.unitycommunitycenter.org"/>
  </hyperlinks>
  <printOptions/>
  <pageMargins left="0.5" right="0.5" top="0.5" bottom="0.5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noellew</dc:creator>
  <cp:keywords/>
  <dc:description/>
  <cp:lastModifiedBy>Steven Fynes</cp:lastModifiedBy>
  <cp:lastPrinted>2011-09-15T18:46:59Z</cp:lastPrinted>
  <dcterms:created xsi:type="dcterms:W3CDTF">2008-09-23T19:36:48Z</dcterms:created>
  <dcterms:modified xsi:type="dcterms:W3CDTF">2015-08-20T16:14:08Z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